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SITE\_003_WEBSHOP\UDT v8\UDT8_docs\UDTv8docs\Excel samples\"/>
    </mc:Choice>
  </mc:AlternateContent>
  <bookViews>
    <workbookView xWindow="0" yWindow="0" windowWidth="28800" windowHeight="12210" firstSheet="1" activeTab="1" xr2:uid="{C842EEAE-32EE-4FD3-BB5B-5C15728A6E9A}"/>
  </bookViews>
  <sheets>
    <sheet name="ChartsDataSheet" sheetId="2" state="veryHidden" r:id="rId1"/>
    <sheet name="Gauge 2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" i="2" l="1"/>
  <c r="V5" i="2"/>
  <c r="T5" i="2"/>
  <c r="H5" i="2"/>
  <c r="C5" i="2"/>
  <c r="B5" i="2"/>
  <c r="X3" i="2"/>
  <c r="V3" i="2"/>
  <c r="T3" i="2"/>
  <c r="H3" i="2"/>
  <c r="B3" i="2"/>
  <c r="C3" i="2" s="1"/>
  <c r="S5" i="2"/>
  <c r="S3" i="2"/>
  <c r="D3" i="2" l="1"/>
  <c r="E3" i="2" s="1"/>
  <c r="X4" i="2" l="1"/>
  <c r="V4" i="2"/>
  <c r="T4" i="2"/>
  <c r="H4" i="2"/>
  <c r="B4" i="2"/>
  <c r="C4" i="2" s="1"/>
  <c r="S4" i="2"/>
  <c r="D5" i="2" l="1"/>
  <c r="E5" i="2" s="1"/>
  <c r="D4" i="2"/>
  <c r="E4" i="2" s="1"/>
  <c r="X6" i="2" l="1"/>
  <c r="V6" i="2"/>
  <c r="T6" i="2"/>
  <c r="H6" i="2"/>
  <c r="B6" i="2"/>
  <c r="C6" i="2" s="1"/>
  <c r="S6" i="2"/>
  <c r="D6" i="2" l="1"/>
  <c r="E6" i="2" s="1"/>
  <c r="X2" i="2" l="1"/>
  <c r="V2" i="2"/>
  <c r="T2" i="2"/>
  <c r="H2" i="2"/>
  <c r="B2" i="2"/>
  <c r="C2" i="2" s="1"/>
  <c r="D2" i="2"/>
  <c r="S2" i="2"/>
  <c r="E2" i="2" l="1"/>
</calcChain>
</file>

<file path=xl/sharedStrings.xml><?xml version="1.0" encoding="utf-8"?>
<sst xmlns="http://schemas.openxmlformats.org/spreadsheetml/2006/main" count="136" uniqueCount="98">
  <si>
    <t>Gauge Chart Name:</t>
  </si>
  <si>
    <t>AV</t>
  </si>
  <si>
    <t>min</t>
  </si>
  <si>
    <t>max</t>
  </si>
  <si>
    <t>diff</t>
  </si>
  <si>
    <t>Format</t>
  </si>
  <si>
    <t>Decimals</t>
  </si>
  <si>
    <t>Labels size</t>
  </si>
  <si>
    <t>AV size</t>
  </si>
  <si>
    <t>ref 2E</t>
  </si>
  <si>
    <t>ref 1E</t>
  </si>
  <si>
    <t>color 1</t>
  </si>
  <si>
    <t>color 2</t>
  </si>
  <si>
    <t>color 3</t>
  </si>
  <si>
    <t>Skin</t>
  </si>
  <si>
    <t>Sheet Name</t>
  </si>
  <si>
    <t>Sheet Index</t>
  </si>
  <si>
    <t>Attached</t>
  </si>
  <si>
    <t>Reference</t>
  </si>
  <si>
    <t>color AV</t>
  </si>
  <si>
    <t>Description</t>
  </si>
  <si>
    <t>Size</t>
  </si>
  <si>
    <t>PV</t>
  </si>
  <si>
    <t>TextBoxDiff</t>
  </si>
  <si>
    <t>color PV</t>
  </si>
  <si>
    <t>ref 4S</t>
  </si>
  <si>
    <t>ref 4E</t>
  </si>
  <si>
    <t>ref 5E</t>
  </si>
  <si>
    <t>ref 6E</t>
  </si>
  <si>
    <t>ref 7E</t>
  </si>
  <si>
    <t>ref 8E</t>
  </si>
  <si>
    <t>ref 9E</t>
  </si>
  <si>
    <t>ref 10E</t>
  </si>
  <si>
    <t>ref 11E</t>
  </si>
  <si>
    <t>ref 12E</t>
  </si>
  <si>
    <t>color 4</t>
  </si>
  <si>
    <t>color 5</t>
  </si>
  <si>
    <t>color 6</t>
  </si>
  <si>
    <t>color 7</t>
  </si>
  <si>
    <t>color 8</t>
  </si>
  <si>
    <t>color 9</t>
  </si>
  <si>
    <t>color 10</t>
  </si>
  <si>
    <t>color 11</t>
  </si>
  <si>
    <t>color 12</t>
  </si>
  <si>
    <t>Zones Count</t>
  </si>
  <si>
    <t>Hform</t>
  </si>
  <si>
    <t>Variance Chart Name:</t>
  </si>
  <si>
    <t>Data 1</t>
  </si>
  <si>
    <t>Data 2</t>
  </si>
  <si>
    <t>Diff</t>
  </si>
  <si>
    <t>Series 1</t>
  </si>
  <si>
    <t>Series 2</t>
  </si>
  <si>
    <t>Sales Funnel Chart Name:</t>
  </si>
  <si>
    <t>TL Chart Name:</t>
  </si>
  <si>
    <t>Green</t>
  </si>
  <si>
    <t>Yellow</t>
  </si>
  <si>
    <t>AV Val.</t>
  </si>
  <si>
    <t>Size 1</t>
  </si>
  <si>
    <t>Size 2</t>
  </si>
  <si>
    <t>Size 3</t>
  </si>
  <si>
    <t>ForeColor</t>
  </si>
  <si>
    <t>Border</t>
  </si>
  <si>
    <t>Off Light</t>
  </si>
  <si>
    <t>Text</t>
  </si>
  <si>
    <t>Color 1</t>
  </si>
  <si>
    <t>Color 2</t>
  </si>
  <si>
    <t>Color 3</t>
  </si>
  <si>
    <t>Model</t>
  </si>
  <si>
    <t>Minim</t>
  </si>
  <si>
    <t>Maxim</t>
  </si>
  <si>
    <t>VarianceActualHorizontal:</t>
  </si>
  <si>
    <t>WaterFallChart:</t>
  </si>
  <si>
    <t>Labels</t>
  </si>
  <si>
    <t>Values</t>
  </si>
  <si>
    <t>Cumulative</t>
  </si>
  <si>
    <t>Start - End</t>
  </si>
  <si>
    <t>Before</t>
  </si>
  <si>
    <t>After</t>
  </si>
  <si>
    <t>Data label position</t>
  </si>
  <si>
    <t>G1_SAMPLE</t>
  </si>
  <si>
    <t>Num</t>
  </si>
  <si>
    <t>Skin 1</t>
  </si>
  <si>
    <t>Actual value</t>
  </si>
  <si>
    <t>G1_TEST-1</t>
  </si>
  <si>
    <t>Skin 2</t>
  </si>
  <si>
    <t>Gauge1</t>
  </si>
  <si>
    <t>Gauge2</t>
  </si>
  <si>
    <t>Gauge3</t>
  </si>
  <si>
    <t>Gauge4</t>
  </si>
  <si>
    <t>G1_TEST-2</t>
  </si>
  <si>
    <t>KPI -1</t>
  </si>
  <si>
    <t>KPI -2</t>
  </si>
  <si>
    <t>G1_TEST-3</t>
  </si>
  <si>
    <t>Skin 3</t>
  </si>
  <si>
    <t>KPI -3</t>
  </si>
  <si>
    <t>G1_TEST-4</t>
  </si>
  <si>
    <t>Skin 5</t>
  </si>
  <si>
    <t>KPI 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</si>
</sst>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5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6" borderId="0" xfId="0" applyFill="1"/>
    <xf numFmtId="1" fontId="0" fillId="6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FF99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544600938967137E-2"/>
          <c:y val="2.8148148148148148E-2"/>
          <c:w val="0.9569953051643193"/>
          <c:h val="0.94370370370370371"/>
        </c:manualLayout>
      </c:layout>
      <c:doughnutChart>
        <c:varyColors val="1"/>
        <c:ser>
          <c:idx val="0"/>
          <c:order val="0"/>
          <c:tx>
            <c:v>DNUT</c:v>
          </c:tx>
          <c:dPt>
            <c:idx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1-D5BC-4E0F-AC6D-8D0462365B76}"/>
              </c:ext>
            </c:extLst>
          </c:dPt>
          <c:dPt>
            <c:idx val="1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3-D5BC-4E0F-AC6D-8D0462365B76}"/>
              </c:ext>
            </c:extLst>
          </c:dPt>
          <c:dPt>
            <c:idx val="2"/>
            <c:bubble3D val="0"/>
            <c:spPr>
              <a:solidFill>
                <a:srgbClr val="00FF00"/>
              </a:solidFill>
            </c:spPr>
            <c:extLst>
              <c:ext xmlns:c16="http://schemas.microsoft.com/office/drawing/2014/chart" uri="{C3380CC4-5D6E-409C-BE32-E72D297353CC}">
                <c16:uniqueId val="{00000005-D5BC-4E0F-AC6D-8D0462365B76}"/>
              </c:ext>
            </c:extLst>
          </c:dPt>
          <c:dPt>
            <c:idx val="3"/>
            <c:bubble3D val="0"/>
            <c:spPr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C000"/>
                    </a:solidFill>
                  </a14:hiddenFill>
                </a:ext>
              </a:extLst>
            </c:spPr>
            <c:extLst>
              <c:ext xmlns:c16="http://schemas.microsoft.com/office/drawing/2014/chart" uri="{C3380CC4-5D6E-409C-BE32-E72D297353CC}">
                <c16:uniqueId val="{00000007-D5BC-4E0F-AC6D-8D0462365B76}"/>
              </c:ext>
            </c:extLst>
          </c:dPt>
          <c:val>
            <c:numLit>
              <c:formatCode>General</c:formatCode>
              <c:ptCount val="4"/>
              <c:pt idx="0">
                <c:v>30</c:v>
              </c:pt>
              <c:pt idx="1">
                <c:v>30</c:v>
              </c:pt>
              <c:pt idx="2">
                <c:v>39</c:v>
              </c:pt>
              <c:pt idx="3">
                <c:v>50</c:v>
              </c:pt>
            </c:numLit>
          </c:val>
          <c:extLst>
            <c:ext xmlns:c16="http://schemas.microsoft.com/office/drawing/2014/chart" uri="{C3380CC4-5D6E-409C-BE32-E72D297353CC}">
              <c16:uniqueId val="{00000008-D5BC-4E0F-AC6D-8D0462365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40"/>
        <c:holeSize val="68"/>
      </c:doughnutChart>
      <c:pieChart>
        <c:varyColors val="1"/>
        <c:ser>
          <c:idx val="1"/>
          <c:order val="1"/>
          <c:tx>
            <c:v>PIE</c:v>
          </c:tx>
          <c:dPt>
            <c:idx val="0"/>
            <c:bubble3D val="0"/>
            <c:spPr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5B9BD5"/>
                    </a:solidFill>
                  </a14:hiddenFill>
                </a:ext>
              </a:extLst>
            </c:spPr>
            <c:extLst>
              <c:ext xmlns:c16="http://schemas.microsoft.com/office/drawing/2014/chart" uri="{C3380CC4-5D6E-409C-BE32-E72D297353CC}">
                <c16:uniqueId val="{0000000A-D5BC-4E0F-AC6D-8D0462365B76}"/>
              </c:ext>
            </c:extLst>
          </c:dPt>
          <c:dPt>
            <c:idx val="1"/>
            <c:bubble3D val="0"/>
            <c:spPr>
              <a:solidFill>
                <a:srgbClr val="000000"/>
              </a:solidFill>
            </c:spPr>
            <c:extLst>
              <c:ext xmlns:c16="http://schemas.microsoft.com/office/drawing/2014/chart" uri="{C3380CC4-5D6E-409C-BE32-E72D297353CC}">
                <c16:uniqueId val="{0000000C-D5BC-4E0F-AC6D-8D0462365B76}"/>
              </c:ext>
            </c:extLst>
          </c:dPt>
          <c:dPt>
            <c:idx val="2"/>
            <c:bubble3D val="0"/>
            <c:spPr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A5A5A5"/>
                    </a:solidFill>
                  </a14:hiddenFill>
                </a:ext>
              </a:extLst>
            </c:spPr>
            <c:extLst>
              <c:ext xmlns:c16="http://schemas.microsoft.com/office/drawing/2014/chart" uri="{C3380CC4-5D6E-409C-BE32-E72D297353CC}">
                <c16:uniqueId val="{0000000E-D5BC-4E0F-AC6D-8D0462365B76}"/>
              </c:ext>
            </c:extLst>
          </c:dPt>
          <c:val>
            <c:numRef>
              <c:f>ChartsDataSheet!$C$3:$E$3</c:f>
              <c:numCache>
                <c:formatCode>General</c:formatCode>
                <c:ptCount val="3"/>
                <c:pt idx="0" formatCode="0">
                  <c:v>27</c:v>
                </c:pt>
                <c:pt idx="1">
                  <c:v>0.66</c:v>
                </c:pt>
                <c:pt idx="2">
                  <c:v>21.84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5BC-4E0F-AC6D-8D0462365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40"/>
      </c:pieChart>
      <c:spPr>
        <a:noFill/>
        <a:ln w="25400"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c:spPr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>
              <a:lumMod val="75000"/>
            </a:sysClr>
          </a:solidFill>
        </a14:hiddenFill>
      </a:ex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544600938967137E-2"/>
          <c:y val="2.8148148148148148E-2"/>
          <c:w val="0.9569953051643193"/>
          <c:h val="0.94370370370370371"/>
        </c:manualLayout>
      </c:layout>
      <c:doughnutChart>
        <c:varyColors val="1"/>
        <c:ser>
          <c:idx val="0"/>
          <c:order val="0"/>
          <c:tx>
            <c:v>DNUT</c:v>
          </c:tx>
          <c:dPt>
            <c:idx val="0"/>
            <c:bubble3D val="0"/>
            <c:spPr>
              <a:solidFill>
                <a:srgbClr val="00FF99"/>
              </a:solidFill>
            </c:spPr>
            <c:extLst>
              <c:ext xmlns:c16="http://schemas.microsoft.com/office/drawing/2014/chart" uri="{C3380CC4-5D6E-409C-BE32-E72D297353CC}">
                <c16:uniqueId val="{00000001-7F70-4206-AE66-17BB2858DB78}"/>
              </c:ext>
            </c:extLst>
          </c:dPt>
          <c:dPt>
            <c:idx val="1"/>
            <c:bubble3D val="0"/>
            <c:spPr>
              <a:solidFill>
                <a:srgbClr val="00CC66"/>
              </a:solidFill>
            </c:spPr>
            <c:extLst>
              <c:ext xmlns:c16="http://schemas.microsoft.com/office/drawing/2014/chart" uri="{C3380CC4-5D6E-409C-BE32-E72D297353CC}">
                <c16:uniqueId val="{00000003-7F70-4206-AE66-17BB2858DB78}"/>
              </c:ext>
            </c:extLst>
          </c:dPt>
          <c:dPt>
            <c:idx val="2"/>
            <c:bubble3D val="0"/>
            <c:spPr>
              <a:solidFill>
                <a:srgbClr val="009999"/>
              </a:solidFill>
            </c:spPr>
            <c:extLst>
              <c:ext xmlns:c16="http://schemas.microsoft.com/office/drawing/2014/chart" uri="{C3380CC4-5D6E-409C-BE32-E72D297353CC}">
                <c16:uniqueId val="{00000005-7F70-4206-AE66-17BB2858DB78}"/>
              </c:ext>
            </c:extLst>
          </c:dPt>
          <c:dPt>
            <c:idx val="3"/>
            <c:bubble3D val="0"/>
            <c:spPr>
              <a:solidFill>
                <a:srgbClr val="FF3300"/>
              </a:solidFill>
              <a:extLst/>
            </c:spPr>
            <c:extLst>
              <c:ext xmlns:c16="http://schemas.microsoft.com/office/drawing/2014/chart" uri="{C3380CC4-5D6E-409C-BE32-E72D297353CC}">
                <c16:uniqueId val="{00000007-7F70-4206-AE66-17BB2858DB78}"/>
              </c:ext>
            </c:extLst>
          </c:dPt>
          <c:dPt>
            <c:idx val="4"/>
            <c:bubble3D val="0"/>
            <c:spPr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5B9BD5"/>
                    </a:solidFill>
                  </a14:hiddenFill>
                </a:ext>
              </a:extLst>
            </c:spPr>
            <c:extLst>
              <c:ext xmlns:c16="http://schemas.microsoft.com/office/drawing/2014/chart" uri="{C3380CC4-5D6E-409C-BE32-E72D297353CC}">
                <c16:uniqueId val="{00000010-7F70-4206-AE66-17BB2858DB78}"/>
              </c:ext>
            </c:extLst>
          </c:dPt>
          <c:val>
            <c:numLit>
              <c:formatCode>General</c:formatCode>
              <c:ptCount val="5"/>
              <c:pt idx="0">
                <c:v>5</c:v>
              </c:pt>
              <c:pt idx="1">
                <c:v>20</c:v>
              </c:pt>
              <c:pt idx="2">
                <c:v>18</c:v>
              </c:pt>
              <c:pt idx="3">
                <c:v>55</c:v>
              </c:pt>
              <c:pt idx="4">
                <c:v>50</c:v>
              </c:pt>
            </c:numLit>
          </c:val>
          <c:extLst>
            <c:ext xmlns:c16="http://schemas.microsoft.com/office/drawing/2014/chart" uri="{C3380CC4-5D6E-409C-BE32-E72D297353CC}">
              <c16:uniqueId val="{00000008-7F70-4206-AE66-17BB2858DB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40"/>
        <c:holeSize val="68"/>
      </c:doughnutChart>
      <c:pieChart>
        <c:varyColors val="1"/>
        <c:ser>
          <c:idx val="1"/>
          <c:order val="1"/>
          <c:tx>
            <c:v>PIE</c:v>
          </c:tx>
          <c:dPt>
            <c:idx val="0"/>
            <c:bubble3D val="0"/>
            <c:spPr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5B9BD5"/>
                    </a:solidFill>
                  </a14:hiddenFill>
                </a:ext>
              </a:extLst>
            </c:spPr>
            <c:extLst>
              <c:ext xmlns:c16="http://schemas.microsoft.com/office/drawing/2014/chart" uri="{C3380CC4-5D6E-409C-BE32-E72D297353CC}">
                <c16:uniqueId val="{0000000A-7F70-4206-AE66-17BB2858DB78}"/>
              </c:ext>
            </c:extLst>
          </c:dPt>
          <c:dPt>
            <c:idx val="1"/>
            <c:bubble3D val="0"/>
            <c:spPr>
              <a:solidFill>
                <a:srgbClr val="000000"/>
              </a:solidFill>
            </c:spPr>
            <c:extLst>
              <c:ext xmlns:c16="http://schemas.microsoft.com/office/drawing/2014/chart" uri="{C3380CC4-5D6E-409C-BE32-E72D297353CC}">
                <c16:uniqueId val="{0000000C-7F70-4206-AE66-17BB2858DB78}"/>
              </c:ext>
            </c:extLst>
          </c:dPt>
          <c:dPt>
            <c:idx val="2"/>
            <c:bubble3D val="0"/>
            <c:spPr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A5A5A5"/>
                    </a:solidFill>
                  </a14:hiddenFill>
                </a:ext>
              </a:extLst>
            </c:spPr>
            <c:extLst>
              <c:ext xmlns:c16="http://schemas.microsoft.com/office/drawing/2014/chart" uri="{C3380CC4-5D6E-409C-BE32-E72D297353CC}">
                <c16:uniqueId val="{0000000E-7F70-4206-AE66-17BB2858DB78}"/>
              </c:ext>
            </c:extLst>
          </c:dPt>
          <c:val>
            <c:numRef>
              <c:f>ChartsDataSheet!$C$4:$E$4</c:f>
              <c:numCache>
                <c:formatCode>General</c:formatCode>
                <c:ptCount val="3"/>
                <c:pt idx="0" formatCode="0">
                  <c:v>252</c:v>
                </c:pt>
                <c:pt idx="1">
                  <c:v>8.8000000000000007</c:v>
                </c:pt>
                <c:pt idx="2">
                  <c:v>399.2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F70-4206-AE66-17BB2858DB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40"/>
      </c:pieChart>
      <c:spPr>
        <a:noFill/>
        <a:ln w="25400"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c:spPr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>
              <a:lumMod val="75000"/>
            </a:sysClr>
          </a:solidFill>
        </a14:hiddenFill>
      </a:ex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544600938967137E-2"/>
          <c:y val="2.8148148148148148E-2"/>
          <c:w val="0.9569953051643193"/>
          <c:h val="0.94370370370370371"/>
        </c:manualLayout>
      </c:layout>
      <c:doughnutChart>
        <c:varyColors val="1"/>
        <c:ser>
          <c:idx val="0"/>
          <c:order val="0"/>
          <c:tx>
            <c:v>DNUT</c:v>
          </c:tx>
          <c:dPt>
            <c:idx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1-E9B4-4B58-862A-9AD01AE9C2ED}"/>
              </c:ext>
            </c:extLst>
          </c:dPt>
          <c:dPt>
            <c:idx val="1"/>
            <c:bubble3D val="0"/>
            <c:spPr>
              <a:solidFill>
                <a:srgbClr val="FF6600"/>
              </a:solidFill>
            </c:spPr>
            <c:extLst>
              <c:ext xmlns:c16="http://schemas.microsoft.com/office/drawing/2014/chart" uri="{C3380CC4-5D6E-409C-BE32-E72D297353CC}">
                <c16:uniqueId val="{00000003-E9B4-4B58-862A-9AD01AE9C2ED}"/>
              </c:ext>
            </c:extLst>
          </c:dPt>
          <c:dPt>
            <c:idx val="2"/>
            <c:bubble3D val="0"/>
            <c:spPr>
              <a:solidFill>
                <a:srgbClr val="FFCC99"/>
              </a:solidFill>
            </c:spPr>
            <c:extLst>
              <c:ext xmlns:c16="http://schemas.microsoft.com/office/drawing/2014/chart" uri="{C3380CC4-5D6E-409C-BE32-E72D297353CC}">
                <c16:uniqueId val="{00000005-E9B4-4B58-862A-9AD01AE9C2ED}"/>
              </c:ext>
            </c:extLst>
          </c:dPt>
          <c:dPt>
            <c:idx val="3"/>
            <c:bubble3D val="0"/>
            <c:spPr>
              <a:solidFill>
                <a:srgbClr val="FFFF99"/>
              </a:solidFill>
              <a:extLst/>
            </c:spPr>
            <c:extLst>
              <c:ext xmlns:c16="http://schemas.microsoft.com/office/drawing/2014/chart" uri="{C3380CC4-5D6E-409C-BE32-E72D297353CC}">
                <c16:uniqueId val="{00000007-E9B4-4B58-862A-9AD01AE9C2ED}"/>
              </c:ext>
            </c:extLst>
          </c:dPt>
          <c:dPt>
            <c:idx val="4"/>
            <c:bubble3D val="0"/>
            <c:spPr>
              <a:solidFill>
                <a:srgbClr val="CCFF99"/>
              </a:solidFill>
            </c:spPr>
            <c:extLst>
              <c:ext xmlns:c16="http://schemas.microsoft.com/office/drawing/2014/chart" uri="{C3380CC4-5D6E-409C-BE32-E72D297353CC}">
                <c16:uniqueId val="{00000010-E9B4-4B58-862A-9AD01AE9C2ED}"/>
              </c:ext>
            </c:extLst>
          </c:dPt>
          <c:dPt>
            <c:idx val="5"/>
            <c:bubble3D val="0"/>
            <c:spPr>
              <a:solidFill>
                <a:srgbClr val="66FF99"/>
              </a:solidFill>
            </c:spPr>
            <c:extLst>
              <c:ext xmlns:c16="http://schemas.microsoft.com/office/drawing/2014/chart" uri="{C3380CC4-5D6E-409C-BE32-E72D297353CC}">
                <c16:uniqueId val="{00000011-E9B4-4B58-862A-9AD01AE9C2ED}"/>
              </c:ext>
            </c:extLst>
          </c:dPt>
          <c:dPt>
            <c:idx val="6"/>
            <c:bubble3D val="0"/>
            <c:spPr>
              <a:solidFill>
                <a:srgbClr val="00CC99"/>
              </a:solidFill>
            </c:spPr>
            <c:extLst>
              <c:ext xmlns:c16="http://schemas.microsoft.com/office/drawing/2014/chart" uri="{C3380CC4-5D6E-409C-BE32-E72D297353CC}">
                <c16:uniqueId val="{00000012-E9B4-4B58-862A-9AD01AE9C2ED}"/>
              </c:ext>
            </c:extLst>
          </c:dPt>
          <c:dPt>
            <c:idx val="7"/>
            <c:bubble3D val="0"/>
            <c:spPr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ED7D31">
                        <a:tint val="77000"/>
                      </a:srgbClr>
                    </a:solidFill>
                  </a14:hiddenFill>
                </a:ext>
              </a:extLst>
            </c:spPr>
            <c:extLst>
              <c:ext xmlns:c16="http://schemas.microsoft.com/office/drawing/2014/chart" uri="{C3380CC4-5D6E-409C-BE32-E72D297353CC}">
                <c16:uniqueId val="{00000013-E9B4-4B58-862A-9AD01AE9C2ED}"/>
              </c:ext>
            </c:extLst>
          </c:dPt>
          <c:val>
            <c:numLit>
              <c:formatCode>General</c:formatCode>
              <c:ptCount val="8"/>
              <c:pt idx="0">
                <c:v>9</c:v>
              </c:pt>
              <c:pt idx="1">
                <c:v>12</c:v>
              </c:pt>
              <c:pt idx="2">
                <c:v>9</c:v>
              </c:pt>
              <c:pt idx="3">
                <c:v>20</c:v>
              </c:pt>
              <c:pt idx="4">
                <c:v>6</c:v>
              </c:pt>
              <c:pt idx="5">
                <c:v>32</c:v>
              </c:pt>
              <c:pt idx="6">
                <c:v>8</c:v>
              </c:pt>
              <c:pt idx="7">
                <c:v>50</c:v>
              </c:pt>
            </c:numLit>
          </c:val>
          <c:extLst>
            <c:ext xmlns:c16="http://schemas.microsoft.com/office/drawing/2014/chart" uri="{C3380CC4-5D6E-409C-BE32-E72D297353CC}">
              <c16:uniqueId val="{00000008-E9B4-4B58-862A-9AD01AE9C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40"/>
        <c:holeSize val="68"/>
      </c:doughnutChart>
      <c:pieChart>
        <c:varyColors val="1"/>
        <c:ser>
          <c:idx val="1"/>
          <c:order val="1"/>
          <c:tx>
            <c:v>PIE</c:v>
          </c:tx>
          <c:dPt>
            <c:idx val="0"/>
            <c:bubble3D val="0"/>
            <c:spPr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5B9BD5"/>
                    </a:solidFill>
                  </a14:hiddenFill>
                </a:ext>
              </a:extLst>
            </c:spPr>
            <c:extLst>
              <c:ext xmlns:c16="http://schemas.microsoft.com/office/drawing/2014/chart" uri="{C3380CC4-5D6E-409C-BE32-E72D297353CC}">
                <c16:uniqueId val="{0000000A-E9B4-4B58-862A-9AD01AE9C2ED}"/>
              </c:ext>
            </c:extLst>
          </c:dPt>
          <c:dPt>
            <c:idx val="1"/>
            <c:bubble3D val="0"/>
            <c:spPr>
              <a:solidFill>
                <a:srgbClr val="000000"/>
              </a:solidFill>
            </c:spPr>
            <c:extLst>
              <c:ext xmlns:c16="http://schemas.microsoft.com/office/drawing/2014/chart" uri="{C3380CC4-5D6E-409C-BE32-E72D297353CC}">
                <c16:uniqueId val="{0000000C-E9B4-4B58-862A-9AD01AE9C2ED}"/>
              </c:ext>
            </c:extLst>
          </c:dPt>
          <c:dPt>
            <c:idx val="2"/>
            <c:bubble3D val="0"/>
            <c:spPr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A5A5A5"/>
                    </a:solidFill>
                  </a14:hiddenFill>
                </a:ext>
              </a:extLst>
            </c:spPr>
            <c:extLst>
              <c:ext xmlns:c16="http://schemas.microsoft.com/office/drawing/2014/chart" uri="{C3380CC4-5D6E-409C-BE32-E72D297353CC}">
                <c16:uniqueId val="{0000000E-E9B4-4B58-862A-9AD01AE9C2ED}"/>
              </c:ext>
            </c:extLst>
          </c:dPt>
          <c:val>
            <c:numRef>
              <c:f>ChartsDataSheet!$C$5:$E$5</c:f>
              <c:numCache>
                <c:formatCode>General</c:formatCode>
                <c:ptCount val="3"/>
                <c:pt idx="0" formatCode="0">
                  <c:v>280</c:v>
                </c:pt>
                <c:pt idx="1">
                  <c:v>6.22</c:v>
                </c:pt>
                <c:pt idx="2">
                  <c:v>180.28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9B4-4B58-862A-9AD01AE9C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40"/>
      </c:pieChart>
      <c:spPr>
        <a:noFill/>
        <a:ln w="25400"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c:spPr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>
              <a:lumMod val="75000"/>
            </a:sysClr>
          </a:solidFill>
        </a14:hiddenFill>
      </a:ex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544600938967137E-2"/>
          <c:y val="2.8148148148148148E-2"/>
          <c:w val="0.9569953051643193"/>
          <c:h val="0.94370370370370371"/>
        </c:manualLayout>
      </c:layout>
      <c:doughnutChart>
        <c:varyColors val="1"/>
        <c:ser>
          <c:idx val="0"/>
          <c:order val="0"/>
          <c:tx>
            <c:v>DNUT</c:v>
          </c:tx>
          <c:dPt>
            <c:idx val="0"/>
            <c:bubble3D val="0"/>
            <c:spPr>
              <a:solidFill>
                <a:srgbClr val="00CC66"/>
              </a:solidFill>
            </c:spPr>
            <c:extLst>
              <c:ext xmlns:c16="http://schemas.microsoft.com/office/drawing/2014/chart" uri="{C3380CC4-5D6E-409C-BE32-E72D297353CC}">
                <c16:uniqueId val="{00000001-E792-4623-8CDC-94C0B7767027}"/>
              </c:ext>
            </c:extLst>
          </c:dPt>
          <c:dPt>
            <c:idx val="1"/>
            <c:bubble3D val="0"/>
            <c:spPr>
              <a:solidFill>
                <a:srgbClr val="99FF99"/>
              </a:solidFill>
            </c:spPr>
            <c:extLst>
              <c:ext xmlns:c16="http://schemas.microsoft.com/office/drawing/2014/chart" uri="{C3380CC4-5D6E-409C-BE32-E72D297353CC}">
                <c16:uniqueId val="{00000003-E792-4623-8CDC-94C0B7767027}"/>
              </c:ext>
            </c:extLst>
          </c:dPt>
          <c:dPt>
            <c:idx val="2"/>
            <c:bubble3D val="0"/>
            <c:spPr>
              <a:solidFill>
                <a:srgbClr val="FFFF99"/>
              </a:solidFill>
            </c:spPr>
            <c:extLst>
              <c:ext xmlns:c16="http://schemas.microsoft.com/office/drawing/2014/chart" uri="{C3380CC4-5D6E-409C-BE32-E72D297353CC}">
                <c16:uniqueId val="{00000005-E792-4623-8CDC-94C0B7767027}"/>
              </c:ext>
            </c:extLst>
          </c:dPt>
          <c:dPt>
            <c:idx val="3"/>
            <c:bubble3D val="0"/>
            <c:spPr>
              <a:solidFill>
                <a:srgbClr val="FF9966"/>
              </a:solidFill>
              <a:extLst/>
            </c:spPr>
            <c:extLst>
              <c:ext xmlns:c16="http://schemas.microsoft.com/office/drawing/2014/chart" uri="{C3380CC4-5D6E-409C-BE32-E72D297353CC}">
                <c16:uniqueId val="{00000007-E792-4623-8CDC-94C0B7767027}"/>
              </c:ext>
            </c:extLst>
          </c:dPt>
          <c:dPt>
            <c:idx val="4"/>
            <c:bubble3D val="0"/>
            <c:spPr>
              <a:solidFill>
                <a:srgbClr val="FF6600"/>
              </a:solidFill>
            </c:spPr>
            <c:extLst>
              <c:ext xmlns:c16="http://schemas.microsoft.com/office/drawing/2014/chart" uri="{C3380CC4-5D6E-409C-BE32-E72D297353CC}">
                <c16:uniqueId val="{00000010-E792-4623-8CDC-94C0B7767027}"/>
              </c:ext>
            </c:extLst>
          </c:dPt>
          <c:dPt>
            <c:idx val="5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11-E792-4623-8CDC-94C0B7767027}"/>
              </c:ext>
            </c:extLst>
          </c:dPt>
          <c:dPt>
            <c:idx val="6"/>
            <c:bubble3D val="0"/>
            <c:spPr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4472C4">
                        <a:tint val="77000"/>
                      </a:srgbClr>
                    </a:solidFill>
                  </a14:hiddenFill>
                </a:ext>
              </a:extLst>
            </c:spPr>
            <c:extLst>
              <c:ext xmlns:c16="http://schemas.microsoft.com/office/drawing/2014/chart" uri="{C3380CC4-5D6E-409C-BE32-E72D297353CC}">
                <c16:uniqueId val="{00000012-E792-4623-8CDC-94C0B7767027}"/>
              </c:ext>
            </c:extLst>
          </c:dPt>
          <c:val>
            <c:numLit>
              <c:formatCode>General</c:formatCode>
              <c:ptCount val="7"/>
              <c:pt idx="0">
                <c:v>6</c:v>
              </c:pt>
              <c:pt idx="1">
                <c:v>12</c:v>
              </c:pt>
              <c:pt idx="2">
                <c:v>15</c:v>
              </c:pt>
              <c:pt idx="3">
                <c:v>28</c:v>
              </c:pt>
              <c:pt idx="4">
                <c:v>27</c:v>
              </c:pt>
              <c:pt idx="5">
                <c:v>10</c:v>
              </c:pt>
              <c:pt idx="6">
                <c:v>50</c:v>
              </c:pt>
            </c:numLit>
          </c:val>
          <c:extLst>
            <c:ext xmlns:c16="http://schemas.microsoft.com/office/drawing/2014/chart" uri="{C3380CC4-5D6E-409C-BE32-E72D297353CC}">
              <c16:uniqueId val="{00000008-E792-4623-8CDC-94C0B77670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40"/>
        <c:holeSize val="68"/>
      </c:doughnutChart>
      <c:pieChart>
        <c:varyColors val="1"/>
        <c:ser>
          <c:idx val="1"/>
          <c:order val="1"/>
          <c:tx>
            <c:v>PIE</c:v>
          </c:tx>
          <c:dPt>
            <c:idx val="0"/>
            <c:bubble3D val="0"/>
            <c:spPr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5B9BD5"/>
                    </a:solidFill>
                  </a14:hiddenFill>
                </a:ext>
              </a:extLst>
            </c:spPr>
            <c:extLst>
              <c:ext xmlns:c16="http://schemas.microsoft.com/office/drawing/2014/chart" uri="{C3380CC4-5D6E-409C-BE32-E72D297353CC}">
                <c16:uniqueId val="{0000000A-E792-4623-8CDC-94C0B7767027}"/>
              </c:ext>
            </c:extLst>
          </c:dPt>
          <c:dPt>
            <c:idx val="1"/>
            <c:bubble3D val="0"/>
            <c:spPr>
              <a:solidFill>
                <a:srgbClr val="000000"/>
              </a:solidFill>
            </c:spPr>
            <c:extLst>
              <c:ext xmlns:c16="http://schemas.microsoft.com/office/drawing/2014/chart" uri="{C3380CC4-5D6E-409C-BE32-E72D297353CC}">
                <c16:uniqueId val="{0000000C-E792-4623-8CDC-94C0B7767027}"/>
              </c:ext>
            </c:extLst>
          </c:dPt>
          <c:dPt>
            <c:idx val="2"/>
            <c:bubble3D val="0"/>
            <c:spPr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A5A5A5"/>
                    </a:solidFill>
                  </a14:hiddenFill>
                </a:ext>
              </a:extLst>
            </c:spPr>
            <c:extLst>
              <c:ext xmlns:c16="http://schemas.microsoft.com/office/drawing/2014/chart" uri="{C3380CC4-5D6E-409C-BE32-E72D297353CC}">
                <c16:uniqueId val="{0000000E-E792-4623-8CDC-94C0B7767027}"/>
              </c:ext>
            </c:extLst>
          </c:dPt>
          <c:val>
            <c:numRef>
              <c:f>ChartsDataSheet!$C$6:$E$6</c:f>
              <c:numCache>
                <c:formatCode>General</c:formatCode>
                <c:ptCount val="3"/>
                <c:pt idx="0" formatCode="0">
                  <c:v>224</c:v>
                </c:pt>
                <c:pt idx="1">
                  <c:v>6.46</c:v>
                </c:pt>
                <c:pt idx="2">
                  <c:v>254.04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792-4623-8CDC-94C0B77670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40"/>
      </c:pieChart>
      <c:spPr>
        <a:noFill/>
        <a:ln w="25400"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c:spPr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>
              <a:lumMod val="75000"/>
            </a:sysClr>
          </a:solidFill>
        </a14:hiddenFill>
      </a:ex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chart" Target="../charts/chart3.xml"/><Relationship Id="rId7" Type="http://schemas.openxmlformats.org/officeDocument/2006/relationships/image" Target="../media/image7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438151</xdr:colOff>
      <xdr:row>1</xdr:row>
      <xdr:rowOff>57150</xdr:rowOff>
    </xdr:from>
    <xdr:to>
      <xdr:col>4</xdr:col>
      <xdr:colOff>85725</xdr:colOff>
      <xdr:row>12</xdr:row>
      <xdr:rowOff>0</xdr:rowOff>
    </xdr:to>
    <xdr:graphicFrame macro="">
      <xdr:nvGraphicFramePr>
        <xdr:cNvPr id="2" name="G1_TEST-1">
          <a:extLst>
            <a:ext uri="{FF2B5EF4-FFF2-40B4-BE49-F238E27FC236}">
              <a16:creationId xmlns:a16="http://schemas.microsoft.com/office/drawing/2014/main" id="{BB400F78-D5EB-43EC-9157-BBFCB81AF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295274</xdr:colOff>
      <xdr:row>1</xdr:row>
      <xdr:rowOff>66675</xdr:rowOff>
    </xdr:from>
    <xdr:to>
      <xdr:col>7</xdr:col>
      <xdr:colOff>600075</xdr:colOff>
      <xdr:row>12</xdr:row>
      <xdr:rowOff>38101</xdr:rowOff>
    </xdr:to>
    <xdr:graphicFrame macro="">
      <xdr:nvGraphicFramePr>
        <xdr:cNvPr id="3" name="G1_TEST-2">
          <a:extLst>
            <a:ext uri="{FF2B5EF4-FFF2-40B4-BE49-F238E27FC236}">
              <a16:creationId xmlns:a16="http://schemas.microsoft.com/office/drawing/2014/main" id="{F745554A-4CBD-4B0D-8102-3465062582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152400</xdr:colOff>
      <xdr:row>1</xdr:row>
      <xdr:rowOff>76200</xdr:rowOff>
    </xdr:from>
    <xdr:to>
      <xdr:col>11</xdr:col>
      <xdr:colOff>438149</xdr:colOff>
      <xdr:row>12</xdr:row>
      <xdr:rowOff>57150</xdr:rowOff>
    </xdr:to>
    <xdr:graphicFrame macro="">
      <xdr:nvGraphicFramePr>
        <xdr:cNvPr id="4" name="G1_TEST-3">
          <a:extLst>
            <a:ext uri="{FF2B5EF4-FFF2-40B4-BE49-F238E27FC236}">
              <a16:creationId xmlns:a16="http://schemas.microsoft.com/office/drawing/2014/main" id="{CF496C59-68A4-48E6-BFF0-9D53BFE2C7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600075</xdr:colOff>
      <xdr:row>1</xdr:row>
      <xdr:rowOff>66675</xdr:rowOff>
    </xdr:from>
    <xdr:to>
      <xdr:col>15</xdr:col>
      <xdr:colOff>304800</xdr:colOff>
      <xdr:row>12</xdr:row>
      <xdr:rowOff>85725</xdr:rowOff>
    </xdr:to>
    <xdr:graphicFrame macro="">
      <xdr:nvGraphicFramePr>
        <xdr:cNvPr id="5" name="G1_TEST-4">
          <a:extLst>
            <a:ext uri="{FF2B5EF4-FFF2-40B4-BE49-F238E27FC236}">
              <a16:creationId xmlns:a16="http://schemas.microsoft.com/office/drawing/2014/main" id="{0DE32C0C-41B6-4E83-B56F-919D383618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22</xdr:row>
      <xdr:rowOff>47625</xdr:rowOff>
    </xdr:from>
    <xdr:to>
      <xdr:col>4</xdr:col>
      <xdr:colOff>220980</xdr:colOff>
      <xdr:row>24</xdr:row>
      <xdr:rowOff>15117</xdr:rowOff>
    </xdr:to>
    <xdr:sp macro="" textlink="">
      <xdr:nvSpPr>
        <xdr:cNvPr id="6" name="Next Button" descr="Next step button, hyperlinked to next sheet">
          <a:extLst>
            <a:ext uri="{FF2B5EF4-FFF2-40B4-BE49-F238E27FC236}">
              <a16:creationId xmlns:a16="http://schemas.microsoft.com/office/drawing/2014/main" id="{6BE4A214-D857-4D78-AA9F-D8FA90D78577}"/>
            </a:ext>
          </a:extLst>
        </xdr:cNvPr>
        <xdr:cNvSpPr/>
      </xdr:nvSpPr>
      <xdr:spPr>
        <a:xfrm>
          <a:off x="1219200" y="4238625"/>
          <a:ext cx="1440180" cy="348492"/>
        </a:xfrm>
        <a:prstGeom prst="rightArrowCallout">
          <a:avLst>
            <a:gd name="adj1" fmla="val 32829"/>
            <a:gd name="adj2" fmla="val 31524"/>
            <a:gd name="adj3" fmla="val 25000"/>
            <a:gd name="adj4" fmla="val 86357"/>
          </a:avLst>
        </a:prstGeom>
        <a:ln>
          <a:solidFill>
            <a:srgbClr val="0B744D"/>
          </a:solidFill>
          <a:miter lim="800000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>
              <a:solidFill>
                <a:srgbClr val="0B744D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Change Values</a:t>
          </a:r>
        </a:p>
      </xdr:txBody>
    </xdr:sp>
    <xdr:clientData/>
  </xdr:twoCellAnchor>
  <xdr:twoCellAnchor editAs="oneCell">
    <xdr:from>
      <xdr:col>6</xdr:col>
      <xdr:colOff>219075</xdr:colOff>
      <xdr:row>17</xdr:row>
      <xdr:rowOff>38100</xdr:rowOff>
    </xdr:from>
    <xdr:to>
      <xdr:col>9</xdr:col>
      <xdr:colOff>266700</xdr:colOff>
      <xdr:row>21</xdr:row>
      <xdr:rowOff>85724</xdr:rowOff>
    </xdr:to>
    <xdr:grpSp>
      <xdr:nvGrpSpPr>
        <xdr:cNvPr id="7" name="EXPERT TIP" descr="EXPERT TIP: The shortcut key for Paste Special is CTRL+ALT+V">
          <a:extLst>
            <a:ext uri="{FF2B5EF4-FFF2-40B4-BE49-F238E27FC236}">
              <a16:creationId xmlns:a16="http://schemas.microsoft.com/office/drawing/2014/main" id="{7AC9F85E-C518-4144-A946-EA2134D8A119}"/>
            </a:ext>
          </a:extLst>
        </xdr:cNvPr>
        <xdr:cNvGrpSpPr/>
      </xdr:nvGrpSpPr>
      <xdr:grpSpPr>
        <a:xfrm>
          <a:off x="3876675" y="3276600"/>
          <a:ext cx="1876425" cy="809624"/>
          <a:chOff x="8448675" y="2143125"/>
          <a:chExt cx="1581150" cy="583975"/>
        </a:xfrm>
      </xdr:grpSpPr>
      <xdr:pic>
        <xdr:nvPicPr>
          <xdr:cNvPr id="8" name="Graphic 2" descr="Owl">
            <a:extLst>
              <a:ext uri="{FF2B5EF4-FFF2-40B4-BE49-F238E27FC236}">
                <a16:creationId xmlns:a16="http://schemas.microsoft.com/office/drawing/2014/main" id="{F7F59B32-BF43-4A6E-81FF-FB434D63B98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6"/>
              </a:ext>
            </a:extLst>
          </a:blip>
          <a:stretch>
            <a:fillRect/>
          </a:stretch>
        </xdr:blipFill>
        <xdr:spPr>
          <a:xfrm>
            <a:off x="8448675" y="2170284"/>
            <a:ext cx="444647" cy="444647"/>
          </a:xfrm>
          <a:prstGeom prst="rect">
            <a:avLst/>
          </a:prstGeom>
        </xdr:spPr>
      </xdr:pic>
      <xdr:sp macro="" textlink="">
        <xdr:nvSpPr>
          <xdr:cNvPr id="9" name="Step" descr="EXPERT TIP&#10;The shortcut key for Paste Special is CTRL+ALT+V">
            <a:extLst>
              <a:ext uri="{FF2B5EF4-FFF2-40B4-BE49-F238E27FC236}">
                <a16:creationId xmlns:a16="http://schemas.microsoft.com/office/drawing/2014/main" id="{15A6C337-51B0-44F5-AC19-5AB3C75757B7}"/>
              </a:ext>
            </a:extLst>
          </xdr:cNvPr>
          <xdr:cNvSpPr txBox="1"/>
        </xdr:nvSpPr>
        <xdr:spPr>
          <a:xfrm>
            <a:off x="8782052" y="2143125"/>
            <a:ext cx="1247773" cy="5839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lvl="0">
              <a:defRPr/>
            </a:pPr>
            <a:r>
              <a:rPr lang="en-US" sz="1200" b="1" kern="0">
                <a:solidFill>
                  <a:srgbClr val="ED7D31">
                    <a:lumMod val="60000"/>
                    <a:lumOff val="40000"/>
                  </a:srgbClr>
                </a:solidFill>
                <a:latin typeface="+mj-lt"/>
                <a:ea typeface="Segoe UI" pitchFamily="34" charset="0"/>
                <a:cs typeface="Segoe UI Light" panose="020B0502040204020203" pitchFamily="34" charset="0"/>
              </a:rPr>
              <a:t>PRO TIP</a:t>
            </a:r>
            <a:endParaRPr lang="en-US" sz="1200" b="1">
              <a:solidFill>
                <a:srgbClr val="ED7D31">
                  <a:lumMod val="60000"/>
                  <a:lumOff val="40000"/>
                </a:srgbClr>
              </a:solidFill>
              <a:latin typeface="+mj-lt"/>
              <a:ea typeface="Segoe UI" pitchFamily="34" charset="0"/>
              <a:cs typeface="Segoe UI Light" panose="020B0502040204020203" pitchFamily="34" charset="0"/>
            </a:endParaRPr>
          </a:p>
          <a:p>
            <a:pPr lvl="0">
              <a:defRPr/>
            </a:pPr>
            <a:r>
              <a:rPr lang="en-US" sz="1100" kern="0">
                <a:solidFill>
                  <a:schemeClr val="bg2">
                    <a:lumMod val="25000"/>
                  </a:schemeClr>
                </a:solidFill>
                <a:ea typeface="Segoe UI" pitchFamily="34" charset="0"/>
                <a:cs typeface="Segoe UI Light" panose="020B0502040204020203" pitchFamily="34" charset="0"/>
              </a:rPr>
              <a:t>UDT support different Gauge Chart zones between 3 and 12 !!!</a:t>
            </a:r>
            <a:endParaRPr lang="en-US" sz="1100">
              <a:solidFill>
                <a:schemeClr val="bg2">
                  <a:lumMod val="25000"/>
                </a:schemeClr>
              </a:solidFill>
              <a:ea typeface="Segoe UI" pitchFamily="34" charset="0"/>
              <a:cs typeface="Segoe UI Light" panose="020B0502040204020203" pitchFamily="34" charset="0"/>
            </a:endParaRPr>
          </a:p>
        </xdr:txBody>
      </xdr:sp>
    </xdr:grpSp>
    <xdr:clientData/>
  </xdr:twoCellAnchor>
  <xdr:twoCellAnchor editAs="oneCell">
    <xdr:from>
      <xdr:col>16</xdr:col>
      <xdr:colOff>9525</xdr:colOff>
      <xdr:row>6</xdr:row>
      <xdr:rowOff>123825</xdr:rowOff>
    </xdr:from>
    <xdr:to>
      <xdr:col>28</xdr:col>
      <xdr:colOff>8611</xdr:colOff>
      <xdr:row>34</xdr:row>
      <xdr:rowOff>180301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9E3FC1F-0905-4218-9153-BF42D6306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763125" y="1266825"/>
          <a:ext cx="7314286" cy="5390476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18</xdr:row>
      <xdr:rowOff>0</xdr:rowOff>
    </xdr:from>
    <xdr:to>
      <xdr:col>13</xdr:col>
      <xdr:colOff>47625</xdr:colOff>
      <xdr:row>22</xdr:row>
      <xdr:rowOff>47624</xdr:rowOff>
    </xdr:to>
    <xdr:grpSp>
      <xdr:nvGrpSpPr>
        <xdr:cNvPr id="11" name="EXPERT TIP" descr="EXPERT TIP: The shortcut key for Paste Special is CTRL+ALT+V">
          <a:extLst>
            <a:ext uri="{FF2B5EF4-FFF2-40B4-BE49-F238E27FC236}">
              <a16:creationId xmlns:a16="http://schemas.microsoft.com/office/drawing/2014/main" id="{4CD3D56C-3E85-4867-B203-E0B0C51199C7}"/>
            </a:ext>
          </a:extLst>
        </xdr:cNvPr>
        <xdr:cNvGrpSpPr/>
      </xdr:nvGrpSpPr>
      <xdr:grpSpPr>
        <a:xfrm>
          <a:off x="6096000" y="3429000"/>
          <a:ext cx="1876425" cy="809624"/>
          <a:chOff x="8448675" y="2143125"/>
          <a:chExt cx="1581150" cy="583975"/>
        </a:xfrm>
      </xdr:grpSpPr>
      <xdr:pic>
        <xdr:nvPicPr>
          <xdr:cNvPr id="12" name="Graphic 2" descr="Owl">
            <a:extLst>
              <a:ext uri="{FF2B5EF4-FFF2-40B4-BE49-F238E27FC236}">
                <a16:creationId xmlns:a16="http://schemas.microsoft.com/office/drawing/2014/main" id="{55EA77FC-EE9A-4D00-8419-D605E814340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6"/>
              </a:ext>
            </a:extLst>
          </a:blip>
          <a:stretch>
            <a:fillRect/>
          </a:stretch>
        </xdr:blipFill>
        <xdr:spPr>
          <a:xfrm>
            <a:off x="8448675" y="2170284"/>
            <a:ext cx="444647" cy="444647"/>
          </a:xfrm>
          <a:prstGeom prst="rect">
            <a:avLst/>
          </a:prstGeom>
        </xdr:spPr>
      </xdr:pic>
      <xdr:sp macro="" textlink="">
        <xdr:nvSpPr>
          <xdr:cNvPr id="13" name="Step" descr="EXPERT TIP&#10;The shortcut key for Paste Special is CTRL+ALT+V">
            <a:extLst>
              <a:ext uri="{FF2B5EF4-FFF2-40B4-BE49-F238E27FC236}">
                <a16:creationId xmlns:a16="http://schemas.microsoft.com/office/drawing/2014/main" id="{D97E2C98-347C-4F8F-B717-5F4E12BCEE23}"/>
              </a:ext>
            </a:extLst>
          </xdr:cNvPr>
          <xdr:cNvSpPr txBox="1"/>
        </xdr:nvSpPr>
        <xdr:spPr>
          <a:xfrm>
            <a:off x="8782052" y="2143125"/>
            <a:ext cx="1247773" cy="5839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lvl="0">
              <a:defRPr/>
            </a:pPr>
            <a:r>
              <a:rPr lang="en-US" sz="1200" b="1" kern="0">
                <a:solidFill>
                  <a:srgbClr val="ED7D31">
                    <a:lumMod val="60000"/>
                    <a:lumOff val="40000"/>
                  </a:srgbClr>
                </a:solidFill>
                <a:latin typeface="+mj-lt"/>
                <a:ea typeface="Segoe UI" pitchFamily="34" charset="0"/>
                <a:cs typeface="Segoe UI Light" panose="020B0502040204020203" pitchFamily="34" charset="0"/>
              </a:rPr>
              <a:t>PRO TIP</a:t>
            </a:r>
            <a:endParaRPr lang="en-US" sz="1200" b="1">
              <a:solidFill>
                <a:srgbClr val="ED7D31">
                  <a:lumMod val="60000"/>
                  <a:lumOff val="40000"/>
                </a:srgbClr>
              </a:solidFill>
              <a:latin typeface="+mj-lt"/>
              <a:ea typeface="Segoe UI" pitchFamily="34" charset="0"/>
              <a:cs typeface="Segoe UI Light" panose="020B0502040204020203" pitchFamily="34" charset="0"/>
            </a:endParaRPr>
          </a:p>
          <a:p>
            <a:pPr lvl="0">
              <a:defRPr/>
            </a:pPr>
            <a:r>
              <a:rPr lang="en-US" sz="1100" kern="0">
                <a:solidFill>
                  <a:schemeClr val="bg2">
                    <a:lumMod val="25000"/>
                  </a:schemeClr>
                </a:solidFill>
                <a:ea typeface="Segoe UI" pitchFamily="34" charset="0"/>
                <a:cs typeface="Segoe UI Light" panose="020B0502040204020203" pitchFamily="34" charset="0"/>
              </a:rPr>
              <a:t>You can use unlimited Gauge charts</a:t>
            </a:r>
            <a:endParaRPr lang="en-US" sz="1100">
              <a:solidFill>
                <a:schemeClr val="bg2">
                  <a:lumMod val="25000"/>
                </a:schemeClr>
              </a:solidFill>
              <a:ea typeface="Segoe UI" pitchFamily="34" charset="0"/>
              <a:cs typeface="Segoe UI Light" panose="020B0502040204020203" pitchFamily="34" charset="0"/>
            </a:endParaRPr>
          </a:p>
        </xdr:txBody>
      </xdr:sp>
    </xdr:grpSp>
    <xdr:clientData/>
  </xdr:twoCellAnchor>
  <xdr:twoCellAnchor editAs="oneCell">
    <xdr:from>
      <xdr:col>15</xdr:col>
      <xdr:colOff>514350</xdr:colOff>
      <xdr:row>0</xdr:row>
      <xdr:rowOff>171450</xdr:rowOff>
    </xdr:from>
    <xdr:to>
      <xdr:col>28</xdr:col>
      <xdr:colOff>189550</xdr:colOff>
      <xdr:row>5</xdr:row>
      <xdr:rowOff>114188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1AA99AF8-A221-4833-A3E1-F3AF66DA5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658350" y="171450"/>
          <a:ext cx="7600000" cy="895238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0.31338</cdr:x>
      <cdr:y>0.69821</cdr:y>
    </cdr:from>
    <cdr:to>
      <cdr:x>0.68521</cdr:x>
      <cdr:y>0.80821</cdr:y>
    </cdr:to>
    <cdr:sp macro="" textlink="'Gauge 2'!$C$18">
      <cdr:nvSpPr>
        <cdr:cNvPr id="2" name="TextBox 1"/>
        <cdr:cNvSpPr txBox="1"/>
      </cdr:nvSpPr>
      <cdr:spPr>
        <a:xfrm xmlns:a="http://schemas.openxmlformats.org/drawingml/2006/main">
          <a:off x="844739" y="1915325"/>
          <a:ext cx="1002296" cy="3017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fld id="{4A4EAC57-1FE5-45DE-A2AE-CE5D27F43835}" type="TxLink">
            <a:rPr lang="en-US" sz="14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t>27</a:t>
          </a:fld>
          <a:endParaRPr lang="en-US" sz="1400" b="1">
            <a:solidFill>
              <a:srgbClr val="5F5757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0.20775</cdr:x>
      <cdr:y>0.62847</cdr:y>
    </cdr:from>
    <cdr:to>
      <cdr:x>0.41901</cdr:x>
      <cdr:y>0.7309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61974" y="1724025"/>
          <a:ext cx="571500" cy="2809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pPr indent="0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0</a:t>
          </a:r>
          <a:endParaRPr lang="en-US" sz="900" b="1"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0.15963</cdr:x>
      <cdr:y>0.34012</cdr:y>
    </cdr:from>
    <cdr:to>
      <cdr:x>0.3709</cdr:x>
      <cdr:y>0.43387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33086" y="933026"/>
          <a:ext cx="573201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8</a:t>
          </a:r>
          <a:endParaRPr lang="en-US" sz="900" b="1"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0.38602</cdr:x>
      <cdr:y>0.17361</cdr:y>
    </cdr:from>
    <cdr:to>
      <cdr:x>0.64085</cdr:x>
      <cdr:y>0.26968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044231" y="476251"/>
          <a:ext cx="689319" cy="263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17</a:t>
          </a:r>
          <a:endParaRPr lang="en-US" sz="900" b="1"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0.61871</cdr:x>
      <cdr:y>0.3302</cdr:y>
    </cdr:from>
    <cdr:to>
      <cdr:x>0.84758</cdr:x>
      <cdr:y>0.44478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678627" y="905791"/>
          <a:ext cx="620951" cy="3143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25</a:t>
          </a:r>
          <a:endParaRPr lang="en-US" sz="900" b="1"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0.61972</cdr:x>
      <cdr:y>0.625</cdr:y>
    </cdr:from>
    <cdr:to>
      <cdr:x>0.83451</cdr:x>
      <cdr:y>0.71875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676400" y="1714501"/>
          <a:ext cx="581025" cy="2571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33</a:t>
          </a:r>
          <a:endParaRPr lang="en-US" sz="900" b="1"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0.31537</cdr:x>
      <cdr:y>0.76765</cdr:y>
    </cdr:from>
    <cdr:to>
      <cdr:x>0.6872</cdr:x>
      <cdr:y>0.87765</cdr:y>
    </cdr:to>
    <cdr:sp macro="" textlink="'Gauge 2'!$E$18">
      <cdr:nvSpPr>
        <cdr:cNvPr id="8" name="TextBox 7"/>
        <cdr:cNvSpPr txBox="1"/>
      </cdr:nvSpPr>
      <cdr:spPr>
        <a:xfrm xmlns:a="http://schemas.openxmlformats.org/drawingml/2006/main">
          <a:off x="850095" y="2105812"/>
          <a:ext cx="1002296" cy="3017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rIns="0" rtlCol="0" anchor="ctr" anchorCtr="1"/>
        <a:lstStyle xmlns:a="http://schemas.openxmlformats.org/drawingml/2006/main"/>
        <a:p xmlns:a="http://schemas.openxmlformats.org/drawingml/2006/main">
          <a:fld id="{B98DD8AC-E87D-4200-9B5C-2179A490E5F3}" type="TxLink">
            <a:rPr lang="en-US" sz="1200" b="0" i="0" u="none" strike="noStrike">
              <a:solidFill>
                <a:srgbClr val="000000"/>
              </a:solidFill>
              <a:latin typeface="Calibri"/>
              <a:cs typeface="Calibri"/>
            </a:rPr>
            <a:t>KPI -1</a:t>
          </a:fld>
          <a:endParaRPr lang="en-US" sz="1200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11" name="Skin 2">
          <a:extLst xmlns:a="http://schemas.openxmlformats.org/drawingml/2006/main">
            <a:ext uri="{FF2B5EF4-FFF2-40B4-BE49-F238E27FC236}">
              <a16:creationId xmlns:a16="http://schemas.microsoft.com/office/drawing/2014/main" id="{00000000-0008-0000-0100-000014000000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50800" y="50800"/>
          <a:ext cx="2743200" cy="2743200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0.31338</cdr:x>
      <cdr:y>0.69821</cdr:y>
    </cdr:from>
    <cdr:to>
      <cdr:x>0.68521</cdr:x>
      <cdr:y>0.80821</cdr:y>
    </cdr:to>
    <cdr:sp macro="" textlink="'Gauge 2'!$C$19">
      <cdr:nvSpPr>
        <cdr:cNvPr id="2" name="TextBox 1"/>
        <cdr:cNvSpPr txBox="1"/>
      </cdr:nvSpPr>
      <cdr:spPr>
        <a:xfrm xmlns:a="http://schemas.openxmlformats.org/drawingml/2006/main">
          <a:off x="844739" y="1915325"/>
          <a:ext cx="1002296" cy="3017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fld id="{71B49600-837D-482B-B0AA-4B8E03AEEF22}" type="TxLink">
            <a:rPr lang="en-US" sz="14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indent="0" algn="ctr"/>
            <a:t>256</a:t>
          </a:fld>
          <a:endParaRPr lang="en-US" sz="1400" b="1">
            <a:solidFill>
              <a:srgbClr val="5F5757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0.20775</cdr:x>
      <cdr:y>0.62847</cdr:y>
    </cdr:from>
    <cdr:to>
      <cdr:x>0.41901</cdr:x>
      <cdr:y>0.7309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61974" y="1724025"/>
          <a:ext cx="571500" cy="2809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pPr indent="0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4</a:t>
          </a:r>
          <a:endParaRPr lang="en-US" sz="900" b="1"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0.15963</cdr:x>
      <cdr:y>0.34012</cdr:y>
    </cdr:from>
    <cdr:to>
      <cdr:x>0.3709</cdr:x>
      <cdr:y>0.43387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33086" y="933026"/>
          <a:ext cx="573201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114</a:t>
          </a:r>
          <a:endParaRPr lang="en-US" sz="900" b="1"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0.38602</cdr:x>
      <cdr:y>0.17361</cdr:y>
    </cdr:from>
    <cdr:to>
      <cdr:x>0.64085</cdr:x>
      <cdr:y>0.26968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044231" y="476251"/>
          <a:ext cx="689319" cy="263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224</a:t>
          </a:r>
          <a:endParaRPr lang="en-US" sz="900" b="1"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0.61871</cdr:x>
      <cdr:y>0.3302</cdr:y>
    </cdr:from>
    <cdr:to>
      <cdr:x>0.84758</cdr:x>
      <cdr:y>0.44478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678627" y="905791"/>
          <a:ext cx="620951" cy="3143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334</a:t>
          </a:r>
          <a:endParaRPr lang="en-US" sz="900" b="1"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0.61972</cdr:x>
      <cdr:y>0.625</cdr:y>
    </cdr:from>
    <cdr:to>
      <cdr:x>0.83451</cdr:x>
      <cdr:y>0.71875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676400" y="1714501"/>
          <a:ext cx="581025" cy="2571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444</a:t>
          </a:r>
          <a:endParaRPr lang="en-US" sz="900" b="1"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0.31537</cdr:x>
      <cdr:y>0.76765</cdr:y>
    </cdr:from>
    <cdr:to>
      <cdr:x>0.6872</cdr:x>
      <cdr:y>0.87765</cdr:y>
    </cdr:to>
    <cdr:sp macro="" textlink="'Gauge 2'!$E$19">
      <cdr:nvSpPr>
        <cdr:cNvPr id="8" name="TextBox 7"/>
        <cdr:cNvSpPr txBox="1"/>
      </cdr:nvSpPr>
      <cdr:spPr>
        <a:xfrm xmlns:a="http://schemas.openxmlformats.org/drawingml/2006/main">
          <a:off x="850095" y="2105812"/>
          <a:ext cx="1002296" cy="3017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rIns="0" rtlCol="0" anchor="ctr" anchorCtr="1"/>
        <a:lstStyle xmlns:a="http://schemas.openxmlformats.org/drawingml/2006/main"/>
        <a:p xmlns:a="http://schemas.openxmlformats.org/drawingml/2006/main">
          <a:fld id="{ADD1CD85-23AD-48F2-A930-AD5ACBCABB02}" type="TxLink">
            <a:rPr lang="en-US" sz="12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KPI -2</a:t>
          </a:fld>
          <a:endParaRPr lang="en-US" sz="1200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12" name="Skin 1">
          <a:extLst xmlns:a="http://schemas.openxmlformats.org/drawingml/2006/main">
            <a:ext uri="{FF2B5EF4-FFF2-40B4-BE49-F238E27FC236}">
              <a16:creationId xmlns:a16="http://schemas.microsoft.com/office/drawing/2014/main" id="{00000000-0008-0000-0100-000013000000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50800" y="50800"/>
          <a:ext cx="2743200" cy="2740819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0.31338</cdr:x>
      <cdr:y>0.69821</cdr:y>
    </cdr:from>
    <cdr:to>
      <cdr:x>0.68521</cdr:x>
      <cdr:y>0.80821</cdr:y>
    </cdr:to>
    <cdr:sp macro="" textlink="'Gauge 2'!$C$20">
      <cdr:nvSpPr>
        <cdr:cNvPr id="2" name="TextBox 1"/>
        <cdr:cNvSpPr txBox="1"/>
      </cdr:nvSpPr>
      <cdr:spPr>
        <a:xfrm xmlns:a="http://schemas.openxmlformats.org/drawingml/2006/main">
          <a:off x="844739" y="1915325"/>
          <a:ext cx="1002296" cy="3017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fld id="{ED045317-A712-4421-8F5A-C035B08A2D02}" type="TxLink">
            <a:rPr lang="en-US" sz="14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t>280</a:t>
          </a:fld>
          <a:endParaRPr lang="en-US" sz="1400" b="1">
            <a:solidFill>
              <a:srgbClr val="5F5757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0.20775</cdr:x>
      <cdr:y>0.62847</cdr:y>
    </cdr:from>
    <cdr:to>
      <cdr:x>0.41901</cdr:x>
      <cdr:y>0.7309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61974" y="1724025"/>
          <a:ext cx="571500" cy="2809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pPr indent="0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0</a:t>
          </a:r>
          <a:endParaRPr lang="en-US" sz="900" b="1"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0.15963</cdr:x>
      <cdr:y>0.34012</cdr:y>
    </cdr:from>
    <cdr:to>
      <cdr:x>0.3709</cdr:x>
      <cdr:y>0.43387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33086" y="933026"/>
          <a:ext cx="573201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78</a:t>
          </a:r>
          <a:endParaRPr lang="en-US" sz="900" b="1"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0.38602</cdr:x>
      <cdr:y>0.17361</cdr:y>
    </cdr:from>
    <cdr:to>
      <cdr:x>0.64085</cdr:x>
      <cdr:y>0.26968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044231" y="476251"/>
          <a:ext cx="689319" cy="263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156</a:t>
          </a:r>
          <a:endParaRPr lang="en-US" sz="900" b="1"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0.61871</cdr:x>
      <cdr:y>0.3302</cdr:y>
    </cdr:from>
    <cdr:to>
      <cdr:x>0.84758</cdr:x>
      <cdr:y>0.44478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678627" y="905791"/>
          <a:ext cx="620951" cy="3143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233</a:t>
          </a:r>
          <a:endParaRPr lang="en-US" sz="900" b="1"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0.61972</cdr:x>
      <cdr:y>0.625</cdr:y>
    </cdr:from>
    <cdr:to>
      <cdr:x>0.83451</cdr:x>
      <cdr:y>0.71875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676400" y="1714501"/>
          <a:ext cx="581025" cy="2571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311</a:t>
          </a:r>
          <a:endParaRPr lang="en-US" sz="900" b="1"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0.31537</cdr:x>
      <cdr:y>0.76765</cdr:y>
    </cdr:from>
    <cdr:to>
      <cdr:x>0.6872</cdr:x>
      <cdr:y>0.87765</cdr:y>
    </cdr:to>
    <cdr:sp macro="" textlink="'Gauge 2'!$E$20">
      <cdr:nvSpPr>
        <cdr:cNvPr id="8" name="TextBox 7"/>
        <cdr:cNvSpPr txBox="1"/>
      </cdr:nvSpPr>
      <cdr:spPr>
        <a:xfrm xmlns:a="http://schemas.openxmlformats.org/drawingml/2006/main">
          <a:off x="850095" y="2105812"/>
          <a:ext cx="1002296" cy="3017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rIns="0" rtlCol="0" anchor="ctr" anchorCtr="1"/>
        <a:lstStyle xmlns:a="http://schemas.openxmlformats.org/drawingml/2006/main"/>
        <a:p xmlns:a="http://schemas.openxmlformats.org/drawingml/2006/main">
          <a:fld id="{83C3A882-D4D7-4ED8-8627-7419816B75DF}" type="TxLink">
            <a:rPr lang="en-US" sz="1200" b="0" i="0" u="none" strike="noStrike">
              <a:solidFill>
                <a:srgbClr val="000000"/>
              </a:solidFill>
              <a:latin typeface="Calibri"/>
              <a:cs typeface="Calibri"/>
            </a:rPr>
            <a:t>KPI -3</a:t>
          </a:fld>
          <a:endParaRPr lang="en-US" sz="1200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11" name="Skin 3">
          <a:extLst xmlns:a="http://schemas.openxmlformats.org/drawingml/2006/main">
            <a:ext uri="{FF2B5EF4-FFF2-40B4-BE49-F238E27FC236}">
              <a16:creationId xmlns:a16="http://schemas.microsoft.com/office/drawing/2014/main" id="{00000000-0008-0000-0100-000015000000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50800" y="50800"/>
          <a:ext cx="2743200" cy="2743200"/>
        </a:xfrm>
        <a:prstGeom xmlns:a="http://schemas.openxmlformats.org/drawingml/2006/main" prst="rect">
          <a:avLst/>
        </a:prstGeom>
      </cdr:spPr>
    </cdr:pic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0.31338</cdr:x>
      <cdr:y>0.69821</cdr:y>
    </cdr:from>
    <cdr:to>
      <cdr:x>0.68521</cdr:x>
      <cdr:y>0.80821</cdr:y>
    </cdr:to>
    <cdr:sp macro="" textlink="'Gauge 2'!$C$21">
      <cdr:nvSpPr>
        <cdr:cNvPr id="2" name="TextBox 1"/>
        <cdr:cNvSpPr txBox="1"/>
      </cdr:nvSpPr>
      <cdr:spPr>
        <a:xfrm xmlns:a="http://schemas.openxmlformats.org/drawingml/2006/main">
          <a:off x="844739" y="1915325"/>
          <a:ext cx="1002296" cy="3017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fld id="{15B28DA9-5300-42D9-9A41-E556280626A9}" type="TxLink">
            <a:rPr lang="en-US" sz="14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indent="0" algn="ctr"/>
            <a:t>234</a:t>
          </a:fld>
          <a:endParaRPr lang="en-US" sz="1400" b="1">
            <a:solidFill>
              <a:srgbClr val="5F5757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0.20775</cdr:x>
      <cdr:y>0.62847</cdr:y>
    </cdr:from>
    <cdr:to>
      <cdr:x>0.41901</cdr:x>
      <cdr:y>0.7309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61974" y="1724025"/>
          <a:ext cx="571500" cy="2809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pPr indent="0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10</a:t>
          </a:r>
          <a:endParaRPr lang="en-US" sz="900" b="1"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0.15963</cdr:x>
      <cdr:y>0.34012</cdr:y>
    </cdr:from>
    <cdr:to>
      <cdr:x>0.3709</cdr:x>
      <cdr:y>0.43387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33086" y="933026"/>
          <a:ext cx="573201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91</a:t>
          </a:r>
          <a:endParaRPr lang="en-US" sz="900" b="1"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0.38602</cdr:x>
      <cdr:y>0.17361</cdr:y>
    </cdr:from>
    <cdr:to>
      <cdr:x>0.64085</cdr:x>
      <cdr:y>0.26968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044231" y="476251"/>
          <a:ext cx="689319" cy="263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172</a:t>
          </a:r>
          <a:endParaRPr lang="en-US" sz="900" b="1"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0.61871</cdr:x>
      <cdr:y>0.3302</cdr:y>
    </cdr:from>
    <cdr:to>
      <cdr:x>0.84758</cdr:x>
      <cdr:y>0.44478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678627" y="905791"/>
          <a:ext cx="620951" cy="3143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252</a:t>
          </a:r>
          <a:endParaRPr lang="en-US" sz="900" b="1"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0.61972</cdr:x>
      <cdr:y>0.625</cdr:y>
    </cdr:from>
    <cdr:to>
      <cdr:x>0.83451</cdr:x>
      <cdr:y>0.71875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676400" y="1714501"/>
          <a:ext cx="581025" cy="2571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333</a:t>
          </a:r>
          <a:endParaRPr lang="en-US" sz="900" b="1"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0.31537</cdr:x>
      <cdr:y>0.76765</cdr:y>
    </cdr:from>
    <cdr:to>
      <cdr:x>0.6872</cdr:x>
      <cdr:y>0.87765</cdr:y>
    </cdr:to>
    <cdr:sp macro="" textlink="'Gauge 2'!$E$21">
      <cdr:nvSpPr>
        <cdr:cNvPr id="8" name="TextBox 7"/>
        <cdr:cNvSpPr txBox="1"/>
      </cdr:nvSpPr>
      <cdr:spPr>
        <a:xfrm xmlns:a="http://schemas.openxmlformats.org/drawingml/2006/main">
          <a:off x="850095" y="2105812"/>
          <a:ext cx="1002296" cy="3017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rIns="0" rtlCol="0" anchor="ctr" anchorCtr="1"/>
        <a:lstStyle xmlns:a="http://schemas.openxmlformats.org/drawingml/2006/main"/>
        <a:p xmlns:a="http://schemas.openxmlformats.org/drawingml/2006/main">
          <a:fld id="{28779A5B-0CC0-4C5F-8AA5-DDA978461381}" type="TxLink">
            <a:rPr lang="en-US" sz="12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KPI -4</a:t>
          </a:fld>
          <a:endParaRPr lang="en-US" sz="1200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15" name="Skin 5">
          <a:extLst xmlns:a="http://schemas.openxmlformats.org/drawingml/2006/main">
            <a:ext uri="{FF2B5EF4-FFF2-40B4-BE49-F238E27FC236}">
              <a16:creationId xmlns:a16="http://schemas.microsoft.com/office/drawing/2014/main" id="{00000000-0008-0000-0100-000017000000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50800" y="50800"/>
          <a:ext cx="2743200" cy="2743200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38BCB-CA5B-4949-A6EA-9A3F4E734EE2}">
  <sheetPr codeName="Sheet1"/>
  <dimension ref="A1:CCC6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8.42578125" style="10" bestFit="1" customWidth="1"/>
    <col min="2" max="2" width="3.5703125" style="10" bestFit="1" customWidth="1"/>
    <col min="3" max="5" width="2" style="10" bestFit="1" customWidth="1"/>
    <col min="6" max="6" width="4.42578125" style="10" bestFit="1" customWidth="1"/>
    <col min="7" max="7" width="4.7109375" style="10" bestFit="1" customWidth="1"/>
    <col min="8" max="8" width="4.140625" style="10" bestFit="1" customWidth="1"/>
    <col min="9" max="9" width="7.28515625" style="10" bestFit="1" customWidth="1"/>
    <col min="10" max="10" width="9" style="10" bestFit="1" customWidth="1"/>
    <col min="11" max="11" width="10.42578125" style="10" bestFit="1" customWidth="1"/>
    <col min="12" max="12" width="7.42578125" style="10" bestFit="1" customWidth="1"/>
    <col min="13" max="14" width="6" style="10" bestFit="1" customWidth="1"/>
    <col min="15" max="17" width="6.85546875" style="10" bestFit="1" customWidth="1"/>
    <col min="18" max="18" width="4.7109375" style="10" bestFit="1" customWidth="1"/>
    <col min="19" max="19" width="11.85546875" style="10" bestFit="1" customWidth="1"/>
    <col min="20" max="20" width="11.5703125" style="10" bestFit="1" customWidth="1"/>
    <col min="21" max="21" width="9" style="10" bestFit="1" customWidth="1"/>
    <col min="22" max="22" width="10.140625" style="10" bestFit="1" customWidth="1"/>
    <col min="23" max="23" width="8.42578125" style="10" bestFit="1" customWidth="1"/>
    <col min="24" max="24" width="11.140625" style="10" bestFit="1" customWidth="1"/>
    <col min="25" max="25" width="4.5703125" style="10" bestFit="1" customWidth="1"/>
    <col min="26" max="26" width="3.42578125" style="10" bestFit="1" customWidth="1"/>
    <col min="27" max="29" width="2" style="10" bestFit="1" customWidth="1"/>
    <col min="30" max="30" width="4.42578125" style="10" bestFit="1" customWidth="1"/>
    <col min="31" max="31" width="4.7109375" style="10" bestFit="1" customWidth="1"/>
    <col min="32" max="32" width="4.140625" style="10" bestFit="1" customWidth="1"/>
    <col min="33" max="33" width="11.42578125" style="10" bestFit="1" customWidth="1"/>
    <col min="34" max="34" width="8.28515625" style="10" bestFit="1" customWidth="1"/>
    <col min="35" max="41" width="6" style="10" bestFit="1" customWidth="1"/>
    <col min="42" max="44" width="7" style="10" bestFit="1" customWidth="1"/>
    <col min="45" max="50" width="6.85546875" style="10" bestFit="1" customWidth="1"/>
    <col min="51" max="53" width="7.85546875" style="10" bestFit="1" customWidth="1"/>
    <col min="54" max="54" width="12" style="10" bestFit="1" customWidth="1"/>
    <col min="55" max="55" width="6.5703125" style="10" bestFit="1" customWidth="1"/>
    <col min="56" max="100" width="9.140625" style="10"/>
    <col min="101" max="101" width="20.42578125" style="10" bestFit="1" customWidth="1"/>
    <col min="102" max="102" width="11.85546875" style="10" bestFit="1" customWidth="1"/>
    <col min="103" max="103" width="11.5703125" style="10" bestFit="1" customWidth="1"/>
    <col min="104" max="104" width="9" style="10" bestFit="1" customWidth="1"/>
    <col min="105" max="105" width="10.140625" style="10" bestFit="1" customWidth="1"/>
    <col min="106" max="107" width="6.42578125" style="10" bestFit="1" customWidth="1"/>
    <col min="108" max="108" width="4.28515625" style="10" bestFit="1" customWidth="1"/>
    <col min="109" max="110" width="7.85546875" style="10" bestFit="1" customWidth="1"/>
    <col min="111" max="112" width="6.42578125" style="10" bestFit="1" customWidth="1"/>
    <col min="113" max="113" width="4.28515625" style="10" bestFit="1" customWidth="1"/>
    <col min="114" max="115" width="7.85546875" style="10" bestFit="1" customWidth="1"/>
    <col min="116" max="1500" width="9.140625" style="10"/>
    <col min="1501" max="1501" width="24" style="10" bestFit="1" customWidth="1"/>
    <col min="1502" max="1502" width="11.85546875" style="10" bestFit="1" customWidth="1"/>
    <col min="1503" max="1503" width="11.5703125" style="10" bestFit="1" customWidth="1"/>
    <col min="1504" max="1504" width="9" style="10" bestFit="1" customWidth="1"/>
    <col min="1505" max="1505" width="10.140625" style="10" bestFit="1" customWidth="1"/>
    <col min="1506" max="1506" width="7.85546875" style="10" bestFit="1" customWidth="1"/>
    <col min="1507" max="1600" width="9.140625" style="10"/>
    <col min="1601" max="1601" width="14.42578125" style="10" bestFit="1" customWidth="1"/>
    <col min="1602" max="1602" width="3.5703125" style="10" bestFit="1" customWidth="1"/>
    <col min="1603" max="1603" width="6.5703125" style="10" bestFit="1" customWidth="1"/>
    <col min="1604" max="1604" width="7.140625" style="10" bestFit="1" customWidth="1"/>
    <col min="1605" max="1605" width="7.42578125" style="10" bestFit="1" customWidth="1"/>
    <col min="1606" max="1608" width="6" style="10" bestFit="1" customWidth="1"/>
    <col min="1609" max="1609" width="7.28515625" style="10" bestFit="1" customWidth="1"/>
    <col min="1610" max="1610" width="9" style="10" bestFit="1" customWidth="1"/>
    <col min="1611" max="1611" width="9.7109375" style="10" bestFit="1" customWidth="1"/>
    <col min="1612" max="1612" width="7" style="10" bestFit="1" customWidth="1"/>
    <col min="1613" max="1613" width="8.5703125" style="10" bestFit="1" customWidth="1"/>
    <col min="1614" max="1614" width="4.85546875" style="10" bestFit="1" customWidth="1"/>
    <col min="1615" max="1617" width="7.140625" style="10" bestFit="1" customWidth="1"/>
    <col min="1618" max="1618" width="6.85546875" style="10" bestFit="1" customWidth="1"/>
    <col min="1619" max="1619" width="11.85546875" style="10" bestFit="1" customWidth="1"/>
    <col min="1620" max="1620" width="11.5703125" style="10" bestFit="1" customWidth="1"/>
    <col min="1621" max="1621" width="9" style="10" bestFit="1" customWidth="1"/>
    <col min="1622" max="1622" width="10.140625" style="10" bestFit="1" customWidth="1"/>
    <col min="1623" max="1623" width="6.85546875" style="10" bestFit="1" customWidth="1"/>
    <col min="1624" max="1624" width="7.140625" style="10" bestFit="1" customWidth="1"/>
    <col min="1625" max="1900" width="9.140625" style="10"/>
    <col min="1901" max="1901" width="24.42578125" style="10" bestFit="1" customWidth="1"/>
    <col min="1902" max="1902" width="11.85546875" style="10" bestFit="1" customWidth="1"/>
    <col min="1903" max="1903" width="11.5703125" style="10" bestFit="1" customWidth="1"/>
    <col min="1904" max="1904" width="9" style="10" bestFit="1" customWidth="1"/>
    <col min="1905" max="1905" width="10.140625" style="10" bestFit="1" customWidth="1"/>
    <col min="1906" max="2000" width="9.140625" style="10"/>
    <col min="2001" max="2001" width="15.140625" style="10" bestFit="1" customWidth="1"/>
    <col min="2002" max="2002" width="11.85546875" style="10" bestFit="1" customWidth="1"/>
    <col min="2003" max="2003" width="11.5703125" style="10" bestFit="1" customWidth="1"/>
    <col min="2004" max="2004" width="9" style="10" bestFit="1" customWidth="1"/>
    <col min="2005" max="2005" width="10.140625" style="10" bestFit="1" customWidth="1"/>
    <col min="2006" max="2006" width="6.5703125" style="10" bestFit="1" customWidth="1"/>
    <col min="2007" max="2007" width="7" style="10" bestFit="1" customWidth="1"/>
    <col min="2008" max="2008" width="11.140625" style="10" bestFit="1" customWidth="1"/>
    <col min="2009" max="2009" width="10" style="10" bestFit="1" customWidth="1"/>
    <col min="2010" max="2010" width="7" style="10" bestFit="1" customWidth="1"/>
    <col min="2011" max="2011" width="5.5703125" style="10" bestFit="1" customWidth="1"/>
    <col min="2012" max="2012" width="17.85546875" style="10" bestFit="1" customWidth="1"/>
    <col min="2013" max="2109" width="9.140625" style="10"/>
  </cols>
  <sheetData>
    <row r="1" spans="1:2109" s="5" customFormat="1" x14ac:dyDescent="0.25">
      <c r="A1" s="6" t="s">
        <v>0</v>
      </c>
      <c r="B1" s="6" t="s">
        <v>1</v>
      </c>
      <c r="C1" s="6">
        <v>1</v>
      </c>
      <c r="D1" s="6">
        <v>2</v>
      </c>
      <c r="E1" s="6">
        <v>3</v>
      </c>
      <c r="F1" s="6" t="s">
        <v>2</v>
      </c>
      <c r="G1" s="6" t="s">
        <v>3</v>
      </c>
      <c r="H1" s="6" t="s">
        <v>4</v>
      </c>
      <c r="I1" s="6" t="s">
        <v>5</v>
      </c>
      <c r="J1" s="6" t="s">
        <v>6</v>
      </c>
      <c r="K1" s="6" t="s">
        <v>7</v>
      </c>
      <c r="L1" s="6" t="s">
        <v>8</v>
      </c>
      <c r="M1" s="6" t="s">
        <v>9</v>
      </c>
      <c r="N1" s="6" t="s">
        <v>10</v>
      </c>
      <c r="O1" s="7" t="s">
        <v>11</v>
      </c>
      <c r="P1" s="6" t="s">
        <v>12</v>
      </c>
      <c r="Q1" s="6" t="s">
        <v>13</v>
      </c>
      <c r="R1" s="6" t="s">
        <v>14</v>
      </c>
      <c r="S1" s="6" t="s">
        <v>15</v>
      </c>
      <c r="T1" s="6" t="s">
        <v>16</v>
      </c>
      <c r="U1" s="6" t="s">
        <v>17</v>
      </c>
      <c r="V1" s="6" t="s">
        <v>18</v>
      </c>
      <c r="W1" s="6" t="s">
        <v>19</v>
      </c>
      <c r="X1" s="6" t="s">
        <v>20</v>
      </c>
      <c r="Y1" s="6" t="s">
        <v>21</v>
      </c>
      <c r="Z1" s="8" t="s">
        <v>22</v>
      </c>
      <c r="AA1" s="8">
        <v>1</v>
      </c>
      <c r="AB1" s="8">
        <v>2</v>
      </c>
      <c r="AC1" s="8">
        <v>3</v>
      </c>
      <c r="AD1" s="8" t="s">
        <v>2</v>
      </c>
      <c r="AE1" s="8" t="s">
        <v>3</v>
      </c>
      <c r="AF1" s="8" t="s">
        <v>4</v>
      </c>
      <c r="AG1" s="8" t="s">
        <v>23</v>
      </c>
      <c r="AH1" s="8" t="s">
        <v>24</v>
      </c>
      <c r="AI1" s="9" t="s">
        <v>25</v>
      </c>
      <c r="AJ1" s="9" t="s">
        <v>26</v>
      </c>
      <c r="AK1" s="9" t="s">
        <v>27</v>
      </c>
      <c r="AL1" s="9" t="s">
        <v>28</v>
      </c>
      <c r="AM1" s="9" t="s">
        <v>29</v>
      </c>
      <c r="AN1" s="9" t="s">
        <v>30</v>
      </c>
      <c r="AO1" s="9" t="s">
        <v>31</v>
      </c>
      <c r="AP1" s="9" t="s">
        <v>32</v>
      </c>
      <c r="AQ1" s="9" t="s">
        <v>33</v>
      </c>
      <c r="AR1" s="9" t="s">
        <v>34</v>
      </c>
      <c r="AS1" s="9" t="s">
        <v>35</v>
      </c>
      <c r="AT1" s="9" t="s">
        <v>36</v>
      </c>
      <c r="AU1" s="9" t="s">
        <v>37</v>
      </c>
      <c r="AV1" s="9" t="s">
        <v>38</v>
      </c>
      <c r="AW1" s="9" t="s">
        <v>39</v>
      </c>
      <c r="AX1" s="9" t="s">
        <v>40</v>
      </c>
      <c r="AY1" s="9" t="s">
        <v>41</v>
      </c>
      <c r="AZ1" s="9" t="s">
        <v>42</v>
      </c>
      <c r="BA1" s="9" t="s">
        <v>43</v>
      </c>
      <c r="BB1" s="6" t="s">
        <v>44</v>
      </c>
      <c r="BC1" s="6" t="s">
        <v>45</v>
      </c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1" t="s">
        <v>46</v>
      </c>
      <c r="CX1" s="1" t="s">
        <v>15</v>
      </c>
      <c r="CY1" s="1" t="s">
        <v>16</v>
      </c>
      <c r="CZ1" s="2" t="s">
        <v>17</v>
      </c>
      <c r="DA1" s="1" t="s">
        <v>18</v>
      </c>
      <c r="DB1" s="2" t="s">
        <v>47</v>
      </c>
      <c r="DC1" s="2" t="s">
        <v>48</v>
      </c>
      <c r="DD1" s="2" t="s">
        <v>49</v>
      </c>
      <c r="DE1" s="2" t="s">
        <v>50</v>
      </c>
      <c r="DF1" s="2" t="s">
        <v>51</v>
      </c>
      <c r="DG1" s="2" t="s">
        <v>47</v>
      </c>
      <c r="DH1" s="2" t="s">
        <v>48</v>
      </c>
      <c r="DI1" s="2" t="s">
        <v>49</v>
      </c>
      <c r="DJ1" s="2" t="s">
        <v>50</v>
      </c>
      <c r="DK1" s="2" t="s">
        <v>51</v>
      </c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  <c r="ANY1" s="2"/>
      <c r="ANZ1" s="2"/>
      <c r="AOA1" s="2"/>
      <c r="AOB1" s="2"/>
      <c r="AOC1" s="2"/>
      <c r="AOD1" s="2"/>
      <c r="AOE1" s="2"/>
      <c r="AOF1" s="2"/>
      <c r="AOG1" s="2"/>
      <c r="AOH1" s="2"/>
      <c r="AOI1" s="2"/>
      <c r="AOJ1" s="2"/>
      <c r="AOK1" s="2"/>
      <c r="AOL1" s="2"/>
      <c r="AOM1" s="2"/>
      <c r="AON1" s="2"/>
      <c r="AOO1" s="2"/>
      <c r="AOP1" s="2"/>
      <c r="AOQ1" s="2"/>
      <c r="AOR1" s="2"/>
      <c r="AOS1" s="2"/>
      <c r="AOT1" s="2"/>
      <c r="AOU1" s="2"/>
      <c r="AOV1" s="2"/>
      <c r="AOW1" s="2"/>
      <c r="AOX1" s="2"/>
      <c r="AOY1" s="2"/>
      <c r="AOZ1" s="2"/>
      <c r="APA1" s="2"/>
      <c r="APB1" s="2"/>
      <c r="APC1" s="2"/>
      <c r="APD1" s="2"/>
      <c r="APE1" s="2"/>
      <c r="APF1" s="2"/>
      <c r="APG1" s="2"/>
      <c r="APH1" s="2"/>
      <c r="API1" s="2"/>
      <c r="APJ1" s="2"/>
      <c r="APK1" s="2"/>
      <c r="APL1" s="2"/>
      <c r="APM1" s="2"/>
      <c r="APN1" s="2"/>
      <c r="APO1" s="2"/>
      <c r="APP1" s="2"/>
      <c r="APQ1" s="2"/>
      <c r="APR1" s="2"/>
      <c r="APS1" s="2"/>
      <c r="APT1" s="2"/>
      <c r="APU1" s="2"/>
      <c r="APV1" s="2"/>
      <c r="APW1" s="2"/>
      <c r="APX1" s="2"/>
      <c r="APY1" s="2"/>
      <c r="APZ1" s="2"/>
      <c r="AQA1" s="2"/>
      <c r="AQB1" s="2"/>
      <c r="AQC1" s="2"/>
      <c r="AQD1" s="2"/>
      <c r="AQE1" s="2"/>
      <c r="AQF1" s="2"/>
      <c r="AQG1" s="2"/>
      <c r="AQH1" s="2"/>
      <c r="AQI1" s="2"/>
      <c r="AQJ1" s="2"/>
      <c r="AQK1" s="2"/>
      <c r="AQL1" s="2"/>
      <c r="AQM1" s="2"/>
      <c r="AQN1" s="2"/>
      <c r="AQO1" s="2"/>
      <c r="AQP1" s="2"/>
      <c r="AQQ1" s="2"/>
      <c r="AQR1" s="2"/>
      <c r="AQS1" s="2"/>
      <c r="AQT1" s="2"/>
      <c r="AQU1" s="2"/>
      <c r="AQV1" s="2"/>
      <c r="AQW1" s="2"/>
      <c r="AQX1" s="2"/>
      <c r="AQY1" s="2"/>
      <c r="AQZ1" s="2"/>
      <c r="ARA1" s="2"/>
      <c r="ARB1" s="2"/>
      <c r="ARC1" s="2"/>
      <c r="ARD1" s="2"/>
      <c r="ARE1" s="2"/>
      <c r="ARF1" s="2"/>
      <c r="ARG1" s="2"/>
      <c r="ARH1" s="2"/>
      <c r="ARI1" s="2"/>
      <c r="ARJ1" s="2"/>
      <c r="ARK1" s="2"/>
      <c r="ARL1" s="2"/>
      <c r="ARM1" s="2"/>
      <c r="ARN1" s="2"/>
      <c r="ARO1" s="2"/>
      <c r="ARP1" s="2"/>
      <c r="ARQ1" s="2"/>
      <c r="ARR1" s="2"/>
      <c r="ARS1" s="2"/>
      <c r="ART1" s="2"/>
      <c r="ARU1" s="2"/>
      <c r="ARV1" s="2"/>
      <c r="ARW1" s="2"/>
      <c r="ARX1" s="2"/>
      <c r="ARY1" s="2"/>
      <c r="ARZ1" s="2"/>
      <c r="ASA1" s="2"/>
      <c r="ASB1" s="2"/>
      <c r="ASC1" s="2"/>
      <c r="ASD1" s="2"/>
      <c r="ASE1" s="2"/>
      <c r="ASF1" s="2"/>
      <c r="ASG1" s="2"/>
      <c r="ASH1" s="2"/>
      <c r="ASI1" s="2"/>
      <c r="ASJ1" s="2"/>
      <c r="ASK1" s="2"/>
      <c r="ASL1" s="2"/>
      <c r="ASM1" s="2"/>
      <c r="ASN1" s="2"/>
      <c r="ASO1" s="2"/>
      <c r="ASP1" s="2"/>
      <c r="ASQ1" s="2"/>
      <c r="ASR1" s="2"/>
      <c r="ASS1" s="2"/>
      <c r="AST1" s="2"/>
      <c r="ASU1" s="2"/>
      <c r="ASV1" s="2"/>
      <c r="ASW1" s="2"/>
      <c r="ASX1" s="2"/>
      <c r="ASY1" s="2"/>
      <c r="ASZ1" s="2"/>
      <c r="ATA1" s="2"/>
      <c r="ATB1" s="2"/>
      <c r="ATC1" s="2"/>
      <c r="ATD1" s="2"/>
      <c r="ATE1" s="2"/>
      <c r="ATF1" s="2"/>
      <c r="ATG1" s="2"/>
      <c r="ATH1" s="2"/>
      <c r="ATI1" s="2"/>
      <c r="ATJ1" s="2"/>
      <c r="ATK1" s="2"/>
      <c r="ATL1" s="2"/>
      <c r="ATM1" s="2"/>
      <c r="ATN1" s="2"/>
      <c r="ATO1" s="2"/>
      <c r="ATP1" s="2"/>
      <c r="ATQ1" s="2"/>
      <c r="ATR1" s="2"/>
      <c r="ATS1" s="2"/>
      <c r="ATT1" s="2"/>
      <c r="ATU1" s="2"/>
      <c r="ATV1" s="2"/>
      <c r="ATW1" s="2"/>
      <c r="ATX1" s="2"/>
      <c r="ATY1" s="2"/>
      <c r="ATZ1" s="2"/>
      <c r="AUA1" s="2"/>
      <c r="AUB1" s="2"/>
      <c r="AUC1" s="2"/>
      <c r="AUD1" s="2"/>
      <c r="AUE1" s="2"/>
      <c r="AUF1" s="2"/>
      <c r="AUG1" s="2"/>
      <c r="AUH1" s="2"/>
      <c r="AUI1" s="2"/>
      <c r="AUJ1" s="2"/>
      <c r="AUK1" s="2"/>
      <c r="AUL1" s="2"/>
      <c r="AUM1" s="2"/>
      <c r="AUN1" s="2"/>
      <c r="AUO1" s="2"/>
      <c r="AUP1" s="2"/>
      <c r="AUQ1" s="2"/>
      <c r="AUR1" s="2"/>
      <c r="AUS1" s="2"/>
      <c r="AUT1" s="2"/>
      <c r="AUU1" s="2"/>
      <c r="AUV1" s="2"/>
      <c r="AUW1" s="2"/>
      <c r="AUX1" s="2"/>
      <c r="AUY1" s="2"/>
      <c r="AUZ1" s="2"/>
      <c r="AVA1" s="2"/>
      <c r="AVB1" s="2"/>
      <c r="AVC1" s="2"/>
      <c r="AVD1" s="2"/>
      <c r="AVE1" s="2"/>
      <c r="AVF1" s="2"/>
      <c r="AVG1" s="2"/>
      <c r="AVH1" s="2"/>
      <c r="AVI1" s="2"/>
      <c r="AVJ1" s="2"/>
      <c r="AVK1" s="2"/>
      <c r="AVL1" s="2"/>
      <c r="AVM1" s="2"/>
      <c r="AVN1" s="2"/>
      <c r="AVO1" s="2"/>
      <c r="AVP1" s="2"/>
      <c r="AVQ1" s="2"/>
      <c r="AVR1" s="2"/>
      <c r="AVS1" s="2"/>
      <c r="AVT1" s="2"/>
      <c r="AVU1" s="2"/>
      <c r="AVV1" s="2"/>
      <c r="AVW1" s="2"/>
      <c r="AVX1" s="2"/>
      <c r="AVY1" s="2"/>
      <c r="AVZ1" s="2"/>
      <c r="AWA1" s="2"/>
      <c r="AWB1" s="2"/>
      <c r="AWC1" s="2"/>
      <c r="AWD1" s="2"/>
      <c r="AWE1" s="2"/>
      <c r="AWF1" s="2"/>
      <c r="AWG1" s="2"/>
      <c r="AWH1" s="2"/>
      <c r="AWI1" s="2"/>
      <c r="AWJ1" s="2"/>
      <c r="AWK1" s="2"/>
      <c r="AWL1" s="2"/>
      <c r="AWM1" s="2"/>
      <c r="AWN1" s="2"/>
      <c r="AWO1" s="2"/>
      <c r="AWP1" s="2"/>
      <c r="AWQ1" s="2"/>
      <c r="AWR1" s="2"/>
      <c r="AWS1" s="2"/>
      <c r="AWT1" s="2"/>
      <c r="AWU1" s="2"/>
      <c r="AWV1" s="2"/>
      <c r="AWW1" s="2"/>
      <c r="AWX1" s="2"/>
      <c r="AWY1" s="2"/>
      <c r="AWZ1" s="2"/>
      <c r="AXA1" s="2"/>
      <c r="AXB1" s="2"/>
      <c r="AXC1" s="2"/>
      <c r="AXD1" s="2"/>
      <c r="AXE1" s="2"/>
      <c r="AXF1" s="2"/>
      <c r="AXG1" s="2"/>
      <c r="AXH1" s="2"/>
      <c r="AXI1" s="2"/>
      <c r="AXJ1" s="2"/>
      <c r="AXK1" s="2"/>
      <c r="AXL1" s="2"/>
      <c r="AXM1" s="2"/>
      <c r="AXN1" s="2"/>
      <c r="AXO1" s="2"/>
      <c r="AXP1" s="2"/>
      <c r="AXQ1" s="2"/>
      <c r="AXR1" s="2"/>
      <c r="AXS1" s="2"/>
      <c r="AXT1" s="2"/>
      <c r="AXU1" s="2"/>
      <c r="AXV1" s="2"/>
      <c r="AXW1" s="2"/>
      <c r="AXX1" s="2"/>
      <c r="AXY1" s="2"/>
      <c r="AXZ1" s="2"/>
      <c r="AYA1" s="2"/>
      <c r="AYB1" s="2"/>
      <c r="AYC1" s="2"/>
      <c r="AYD1" s="2"/>
      <c r="AYE1" s="2"/>
      <c r="AYF1" s="2"/>
      <c r="AYG1" s="2"/>
      <c r="AYH1" s="2"/>
      <c r="AYI1" s="2"/>
      <c r="AYJ1" s="2"/>
      <c r="AYK1" s="2"/>
      <c r="AYL1" s="2"/>
      <c r="AYM1" s="2"/>
      <c r="AYN1" s="2"/>
      <c r="AYO1" s="2"/>
      <c r="AYP1" s="2"/>
      <c r="AYQ1" s="2"/>
      <c r="AYR1" s="2"/>
      <c r="AYS1" s="2"/>
      <c r="AYT1" s="2"/>
      <c r="AYU1" s="2"/>
      <c r="AYV1" s="2"/>
      <c r="AYW1" s="2"/>
      <c r="AYX1" s="2"/>
      <c r="AYY1" s="2"/>
      <c r="AYZ1" s="2"/>
      <c r="AZA1" s="2"/>
      <c r="AZB1" s="2"/>
      <c r="AZC1" s="2"/>
      <c r="AZD1" s="2"/>
      <c r="AZE1" s="2"/>
      <c r="AZF1" s="2"/>
      <c r="AZG1" s="2"/>
      <c r="AZH1" s="2"/>
      <c r="AZI1" s="2"/>
      <c r="AZJ1" s="2"/>
      <c r="AZK1" s="2"/>
      <c r="AZL1" s="2"/>
      <c r="AZM1" s="2"/>
      <c r="AZN1" s="2"/>
      <c r="AZO1" s="2"/>
      <c r="AZP1" s="2"/>
      <c r="AZQ1" s="2"/>
      <c r="AZR1" s="2"/>
      <c r="AZS1" s="2"/>
      <c r="AZT1" s="2"/>
      <c r="AZU1" s="2"/>
      <c r="AZV1" s="2"/>
      <c r="AZW1" s="2"/>
      <c r="AZX1" s="2"/>
      <c r="AZY1" s="2"/>
      <c r="AZZ1" s="2"/>
      <c r="BAA1" s="2"/>
      <c r="BAB1" s="2"/>
      <c r="BAC1" s="2"/>
      <c r="BAD1" s="2"/>
      <c r="BAE1" s="2"/>
      <c r="BAF1" s="2"/>
      <c r="BAG1" s="2"/>
      <c r="BAH1" s="2"/>
      <c r="BAI1" s="2"/>
      <c r="BAJ1" s="2"/>
      <c r="BAK1" s="2"/>
      <c r="BAL1" s="2"/>
      <c r="BAM1" s="2"/>
      <c r="BAN1" s="2"/>
      <c r="BAO1" s="2"/>
      <c r="BAP1" s="2"/>
      <c r="BAQ1" s="2"/>
      <c r="BAR1" s="2"/>
      <c r="BAS1" s="2"/>
      <c r="BAT1" s="2"/>
      <c r="BAU1" s="2"/>
      <c r="BAV1" s="2"/>
      <c r="BAW1" s="2"/>
      <c r="BAX1" s="2"/>
      <c r="BAY1" s="2"/>
      <c r="BAZ1" s="2"/>
      <c r="BBA1" s="2"/>
      <c r="BBB1" s="2"/>
      <c r="BBC1" s="2"/>
      <c r="BBD1" s="2"/>
      <c r="BBE1" s="2"/>
      <c r="BBF1" s="2"/>
      <c r="BBG1" s="2"/>
      <c r="BBH1" s="2"/>
      <c r="BBI1" s="2"/>
      <c r="BBJ1" s="2"/>
      <c r="BBK1" s="2"/>
      <c r="BBL1" s="2"/>
      <c r="BBM1" s="2"/>
      <c r="BBN1" s="2"/>
      <c r="BBO1" s="2"/>
      <c r="BBP1" s="2"/>
      <c r="BBQ1" s="2"/>
      <c r="BBR1" s="2"/>
      <c r="BBS1" s="2"/>
      <c r="BBT1" s="2"/>
      <c r="BBU1" s="2"/>
      <c r="BBV1" s="2"/>
      <c r="BBW1" s="2"/>
      <c r="BBX1" s="2"/>
      <c r="BBY1" s="2"/>
      <c r="BBZ1" s="2"/>
      <c r="BCA1" s="2"/>
      <c r="BCB1" s="2"/>
      <c r="BCC1" s="2"/>
      <c r="BCD1" s="2"/>
      <c r="BCE1" s="2"/>
      <c r="BCF1" s="2"/>
      <c r="BCG1" s="2"/>
      <c r="BCH1" s="2"/>
      <c r="BCI1" s="2"/>
      <c r="BCJ1" s="2"/>
      <c r="BCK1" s="2"/>
      <c r="BCL1" s="2"/>
      <c r="BCM1" s="2"/>
      <c r="BCN1" s="2"/>
      <c r="BCO1" s="2"/>
      <c r="BCP1" s="2"/>
      <c r="BCQ1" s="2"/>
      <c r="BCR1" s="2"/>
      <c r="BCS1" s="2"/>
      <c r="BCT1" s="2"/>
      <c r="BCU1" s="2"/>
      <c r="BCV1" s="2"/>
      <c r="BCW1" s="2"/>
      <c r="BCX1" s="2"/>
      <c r="BCY1" s="2"/>
      <c r="BCZ1" s="2"/>
      <c r="BDA1" s="2"/>
      <c r="BDB1" s="2"/>
      <c r="BDC1" s="2"/>
      <c r="BDD1" s="2"/>
      <c r="BDE1" s="2"/>
      <c r="BDF1" s="2"/>
      <c r="BDG1" s="2"/>
      <c r="BDH1" s="2"/>
      <c r="BDI1" s="2"/>
      <c r="BDJ1" s="2"/>
      <c r="BDK1" s="2"/>
      <c r="BDL1" s="2"/>
      <c r="BDM1" s="2"/>
      <c r="BDN1" s="2"/>
      <c r="BDO1" s="2"/>
      <c r="BDP1" s="2"/>
      <c r="BDQ1" s="2"/>
      <c r="BDR1" s="2"/>
      <c r="BDS1" s="2"/>
      <c r="BDT1" s="2"/>
      <c r="BDU1" s="2"/>
      <c r="BDV1" s="2"/>
      <c r="BDW1" s="2"/>
      <c r="BDX1" s="2"/>
      <c r="BDY1" s="2"/>
      <c r="BDZ1" s="2"/>
      <c r="BEA1" s="2"/>
      <c r="BEB1" s="2"/>
      <c r="BEC1" s="2"/>
      <c r="BED1" s="2"/>
      <c r="BEE1" s="2"/>
      <c r="BEF1" s="2"/>
      <c r="BEG1" s="2"/>
      <c r="BEH1" s="2"/>
      <c r="BEI1" s="2"/>
      <c r="BEJ1" s="2"/>
      <c r="BEK1" s="2"/>
      <c r="BEL1" s="2"/>
      <c r="BEM1" s="2"/>
      <c r="BEN1" s="2"/>
      <c r="BEO1" s="2"/>
      <c r="BEP1" s="2"/>
      <c r="BEQ1" s="2"/>
      <c r="BER1" s="2"/>
      <c r="BES1" s="1" t="s">
        <v>52</v>
      </c>
      <c r="BET1" s="1" t="s">
        <v>15</v>
      </c>
      <c r="BEU1" s="1" t="s">
        <v>16</v>
      </c>
      <c r="BEV1" s="2" t="s">
        <v>17</v>
      </c>
      <c r="BEW1" s="1" t="s">
        <v>18</v>
      </c>
      <c r="BEX1" s="2" t="s">
        <v>50</v>
      </c>
      <c r="BEY1" s="2"/>
      <c r="BEZ1" s="2"/>
      <c r="BFA1" s="2"/>
      <c r="BFB1" s="2"/>
      <c r="BFC1" s="2"/>
      <c r="BFD1" s="2"/>
      <c r="BFE1" s="2"/>
      <c r="BFF1" s="2"/>
      <c r="BFG1" s="2"/>
      <c r="BFH1" s="2"/>
      <c r="BFI1" s="2"/>
      <c r="BFJ1" s="2"/>
      <c r="BFK1" s="2"/>
      <c r="BFL1" s="2"/>
      <c r="BFM1" s="2"/>
      <c r="BFN1" s="2"/>
      <c r="BFO1" s="2"/>
      <c r="BFP1" s="2"/>
      <c r="BFQ1" s="2"/>
      <c r="BFR1" s="2"/>
      <c r="BFS1" s="2"/>
      <c r="BFT1" s="2"/>
      <c r="BFU1" s="2"/>
      <c r="BFV1" s="2"/>
      <c r="BFW1" s="2"/>
      <c r="BFX1" s="2"/>
      <c r="BFY1" s="2"/>
      <c r="BFZ1" s="2"/>
      <c r="BGA1" s="2"/>
      <c r="BGB1" s="2"/>
      <c r="BGC1" s="2"/>
      <c r="BGD1" s="2"/>
      <c r="BGE1" s="2"/>
      <c r="BGF1" s="2"/>
      <c r="BGG1" s="2"/>
      <c r="BGH1" s="2"/>
      <c r="BGI1" s="2"/>
      <c r="BGJ1" s="2"/>
      <c r="BGK1" s="2"/>
      <c r="BGL1" s="2"/>
      <c r="BGM1" s="2"/>
      <c r="BGN1" s="2"/>
      <c r="BGO1" s="2"/>
      <c r="BGP1" s="2"/>
      <c r="BGQ1" s="2"/>
      <c r="BGR1" s="2"/>
      <c r="BGS1" s="2"/>
      <c r="BGT1" s="2"/>
      <c r="BGU1" s="2"/>
      <c r="BGV1" s="2"/>
      <c r="BGW1" s="2"/>
      <c r="BGX1" s="2"/>
      <c r="BGY1" s="2"/>
      <c r="BGZ1" s="2"/>
      <c r="BHA1" s="2"/>
      <c r="BHB1" s="2"/>
      <c r="BHC1" s="2"/>
      <c r="BHD1" s="2"/>
      <c r="BHE1" s="2"/>
      <c r="BHF1" s="2"/>
      <c r="BHG1" s="2"/>
      <c r="BHH1" s="2"/>
      <c r="BHI1" s="2"/>
      <c r="BHJ1" s="2"/>
      <c r="BHK1" s="2"/>
      <c r="BHL1" s="2"/>
      <c r="BHM1" s="2"/>
      <c r="BHN1" s="2"/>
      <c r="BHO1" s="2"/>
      <c r="BHP1" s="2"/>
      <c r="BHQ1" s="2"/>
      <c r="BHR1" s="2"/>
      <c r="BHS1" s="2"/>
      <c r="BHT1" s="2"/>
      <c r="BHU1" s="2"/>
      <c r="BHV1" s="2"/>
      <c r="BHW1" s="2"/>
      <c r="BHX1" s="2"/>
      <c r="BHY1" s="2"/>
      <c r="BHZ1" s="2"/>
      <c r="BIA1" s="2"/>
      <c r="BIB1" s="2"/>
      <c r="BIC1" s="2"/>
      <c r="BID1" s="2"/>
      <c r="BIE1" s="2"/>
      <c r="BIF1" s="2"/>
      <c r="BIG1" s="2"/>
      <c r="BIH1" s="2"/>
      <c r="BII1" s="2"/>
      <c r="BIJ1" s="2"/>
      <c r="BIK1" s="2"/>
      <c r="BIL1" s="2"/>
      <c r="BIM1" s="2"/>
      <c r="BIN1" s="2"/>
      <c r="BIO1" s="1" t="s">
        <v>53</v>
      </c>
      <c r="BIP1" s="1" t="s">
        <v>1</v>
      </c>
      <c r="BIQ1" s="1" t="s">
        <v>54</v>
      </c>
      <c r="BIR1" s="1" t="s">
        <v>55</v>
      </c>
      <c r="BIS1" s="2" t="s">
        <v>56</v>
      </c>
      <c r="BIT1" s="1" t="s">
        <v>57</v>
      </c>
      <c r="BIU1" s="1" t="s">
        <v>58</v>
      </c>
      <c r="BIV1" s="1" t="s">
        <v>59</v>
      </c>
      <c r="BIW1" s="1" t="s">
        <v>5</v>
      </c>
      <c r="BIX1" s="1" t="s">
        <v>6</v>
      </c>
      <c r="BIY1" s="3" t="s">
        <v>60</v>
      </c>
      <c r="BIZ1" s="3" t="s">
        <v>61</v>
      </c>
      <c r="BJA1" s="3" t="s">
        <v>62</v>
      </c>
      <c r="BJB1" s="3" t="s">
        <v>63</v>
      </c>
      <c r="BJC1" s="4" t="s">
        <v>64</v>
      </c>
      <c r="BJD1" s="1" t="s">
        <v>65</v>
      </c>
      <c r="BJE1" s="1" t="s">
        <v>66</v>
      </c>
      <c r="BJF1" s="1" t="s">
        <v>67</v>
      </c>
      <c r="BJG1" s="1" t="s">
        <v>15</v>
      </c>
      <c r="BJH1" s="1" t="s">
        <v>16</v>
      </c>
      <c r="BJI1" s="1" t="s">
        <v>17</v>
      </c>
      <c r="BJJ1" s="1" t="s">
        <v>18</v>
      </c>
      <c r="BJK1" s="2" t="s">
        <v>68</v>
      </c>
      <c r="BJL1" s="2" t="s">
        <v>69</v>
      </c>
      <c r="BJM1" s="2"/>
      <c r="BJN1" s="2"/>
      <c r="BJO1" s="2"/>
      <c r="BJP1" s="2"/>
      <c r="BJQ1" s="2"/>
      <c r="BJR1" s="2"/>
      <c r="BJS1" s="2"/>
      <c r="BJT1" s="2"/>
      <c r="BJU1" s="2"/>
      <c r="BJV1" s="2"/>
      <c r="BJW1" s="2"/>
      <c r="BJX1" s="2"/>
      <c r="BJY1" s="2"/>
      <c r="BJZ1" s="2"/>
      <c r="BKA1" s="2"/>
      <c r="BKB1" s="2"/>
      <c r="BKC1" s="2"/>
      <c r="BKD1" s="2"/>
      <c r="BKE1" s="2"/>
      <c r="BKF1" s="2"/>
      <c r="BKG1" s="2"/>
      <c r="BKH1" s="2"/>
      <c r="BKI1" s="2"/>
      <c r="BKJ1" s="2"/>
      <c r="BKK1" s="2"/>
      <c r="BKL1" s="2"/>
      <c r="BKM1" s="2"/>
      <c r="BKN1" s="2"/>
      <c r="BKO1" s="2"/>
      <c r="BKP1" s="2"/>
      <c r="BKQ1" s="2"/>
      <c r="BKR1" s="2"/>
      <c r="BKS1" s="2"/>
      <c r="BKT1" s="2"/>
      <c r="BKU1" s="2"/>
      <c r="BKV1" s="2"/>
      <c r="BKW1" s="2"/>
      <c r="BKX1" s="2"/>
      <c r="BKY1" s="2"/>
      <c r="BKZ1" s="2"/>
      <c r="BLA1" s="2"/>
      <c r="BLB1" s="2"/>
      <c r="BLC1" s="2"/>
      <c r="BLD1" s="2"/>
      <c r="BLE1" s="2"/>
      <c r="BLF1" s="2"/>
      <c r="BLG1" s="2"/>
      <c r="BLH1" s="2"/>
      <c r="BLI1" s="2"/>
      <c r="BLJ1" s="2"/>
      <c r="BLK1" s="2"/>
      <c r="BLL1" s="2"/>
      <c r="BLM1" s="2"/>
      <c r="BLN1" s="2"/>
      <c r="BLO1" s="2"/>
      <c r="BLP1" s="2"/>
      <c r="BLQ1" s="2"/>
      <c r="BLR1" s="2"/>
      <c r="BLS1" s="2"/>
      <c r="BLT1" s="2"/>
      <c r="BLU1" s="2"/>
      <c r="BLV1" s="2"/>
      <c r="BLW1" s="2"/>
      <c r="BLX1" s="2"/>
      <c r="BLY1" s="2"/>
      <c r="BLZ1" s="2"/>
      <c r="BMA1" s="2"/>
      <c r="BMB1" s="2"/>
      <c r="BMC1" s="2"/>
      <c r="BMD1" s="2"/>
      <c r="BME1" s="2"/>
      <c r="BMF1" s="2"/>
      <c r="BMG1" s="2"/>
      <c r="BMH1" s="2"/>
      <c r="BMI1" s="2"/>
      <c r="BMJ1" s="2"/>
      <c r="BMK1" s="2"/>
      <c r="BML1" s="2"/>
      <c r="BMM1" s="2"/>
      <c r="BMN1" s="2"/>
      <c r="BMO1" s="2"/>
      <c r="BMP1" s="2"/>
      <c r="BMQ1" s="2"/>
      <c r="BMR1" s="2"/>
      <c r="BMS1" s="2"/>
      <c r="BMT1" s="2"/>
      <c r="BMU1" s="2"/>
      <c r="BMV1" s="2"/>
      <c r="BMW1" s="2"/>
      <c r="BMX1" s="2"/>
      <c r="BMY1" s="2"/>
      <c r="BMZ1" s="2"/>
      <c r="BNA1" s="2"/>
      <c r="BNB1" s="2"/>
      <c r="BNC1" s="2"/>
      <c r="BND1" s="2"/>
      <c r="BNE1" s="2"/>
      <c r="BNF1" s="2"/>
      <c r="BNG1" s="2"/>
      <c r="BNH1" s="2"/>
      <c r="BNI1" s="2"/>
      <c r="BNJ1" s="2"/>
      <c r="BNK1" s="2"/>
      <c r="BNL1" s="2"/>
      <c r="BNM1" s="2"/>
      <c r="BNN1" s="2"/>
      <c r="BNO1" s="2"/>
      <c r="BNP1" s="2"/>
      <c r="BNQ1" s="2"/>
      <c r="BNR1" s="2"/>
      <c r="BNS1" s="2"/>
      <c r="BNT1" s="2"/>
      <c r="BNU1" s="2"/>
      <c r="BNV1" s="2"/>
      <c r="BNW1" s="2"/>
      <c r="BNX1" s="2"/>
      <c r="BNY1" s="2"/>
      <c r="BNZ1" s="2"/>
      <c r="BOA1" s="2"/>
      <c r="BOB1" s="2"/>
      <c r="BOC1" s="2"/>
      <c r="BOD1" s="2"/>
      <c r="BOE1" s="2"/>
      <c r="BOF1" s="2"/>
      <c r="BOG1" s="2"/>
      <c r="BOH1" s="2"/>
      <c r="BOI1" s="2"/>
      <c r="BOJ1" s="2"/>
      <c r="BOK1" s="2"/>
      <c r="BOL1" s="2"/>
      <c r="BOM1" s="2"/>
      <c r="BON1" s="2"/>
      <c r="BOO1" s="2"/>
      <c r="BOP1" s="2"/>
      <c r="BOQ1" s="2"/>
      <c r="BOR1" s="2"/>
      <c r="BOS1" s="2"/>
      <c r="BOT1" s="2"/>
      <c r="BOU1" s="2"/>
      <c r="BOV1" s="2"/>
      <c r="BOW1" s="2"/>
      <c r="BOX1" s="2"/>
      <c r="BOY1" s="2"/>
      <c r="BOZ1" s="2"/>
      <c r="BPA1" s="2"/>
      <c r="BPB1" s="2"/>
      <c r="BPC1" s="2"/>
      <c r="BPD1" s="2"/>
      <c r="BPE1" s="2"/>
      <c r="BPF1" s="2"/>
      <c r="BPG1" s="2"/>
      <c r="BPH1" s="2"/>
      <c r="BPI1" s="2"/>
      <c r="BPJ1" s="2"/>
      <c r="BPK1" s="2"/>
      <c r="BPL1" s="2"/>
      <c r="BPM1" s="2"/>
      <c r="BPN1" s="2"/>
      <c r="BPO1" s="2"/>
      <c r="BPP1" s="2"/>
      <c r="BPQ1" s="2"/>
      <c r="BPR1" s="2"/>
      <c r="BPS1" s="2"/>
      <c r="BPT1" s="2"/>
      <c r="BPU1" s="2"/>
      <c r="BPV1" s="2"/>
      <c r="BPW1" s="2"/>
      <c r="BPX1" s="2"/>
      <c r="BPY1" s="2"/>
      <c r="BPZ1" s="2"/>
      <c r="BQA1" s="2"/>
      <c r="BQB1" s="2"/>
      <c r="BQC1" s="2"/>
      <c r="BQD1" s="2"/>
      <c r="BQE1" s="2"/>
      <c r="BQF1" s="2"/>
      <c r="BQG1" s="2"/>
      <c r="BQH1" s="2"/>
      <c r="BQI1" s="2"/>
      <c r="BQJ1" s="2"/>
      <c r="BQK1" s="2"/>
      <c r="BQL1" s="2"/>
      <c r="BQM1" s="2"/>
      <c r="BQN1" s="2"/>
      <c r="BQO1" s="2"/>
      <c r="BQP1" s="2"/>
      <c r="BQQ1" s="2"/>
      <c r="BQR1" s="2"/>
      <c r="BQS1" s="2"/>
      <c r="BQT1" s="2"/>
      <c r="BQU1" s="2"/>
      <c r="BQV1" s="2"/>
      <c r="BQW1" s="2"/>
      <c r="BQX1" s="2"/>
      <c r="BQY1" s="2"/>
      <c r="BQZ1" s="2"/>
      <c r="BRA1" s="2"/>
      <c r="BRB1" s="2"/>
      <c r="BRC1" s="2"/>
      <c r="BRD1" s="2"/>
      <c r="BRE1" s="2"/>
      <c r="BRF1" s="2"/>
      <c r="BRG1" s="2"/>
      <c r="BRH1" s="2"/>
      <c r="BRI1" s="2"/>
      <c r="BRJ1" s="2"/>
      <c r="BRK1" s="2"/>
      <c r="BRL1" s="2"/>
      <c r="BRM1" s="2"/>
      <c r="BRN1" s="2"/>
      <c r="BRO1" s="2"/>
      <c r="BRP1" s="2"/>
      <c r="BRQ1" s="2"/>
      <c r="BRR1" s="2"/>
      <c r="BRS1" s="2"/>
      <c r="BRT1" s="2"/>
      <c r="BRU1" s="2"/>
      <c r="BRV1" s="2"/>
      <c r="BRW1" s="2"/>
      <c r="BRX1" s="2"/>
      <c r="BRY1" s="2"/>
      <c r="BRZ1" s="2"/>
      <c r="BSA1" s="2"/>
      <c r="BSB1" s="2"/>
      <c r="BSC1" s="2"/>
      <c r="BSD1" s="2"/>
      <c r="BSE1" s="2"/>
      <c r="BSF1" s="2"/>
      <c r="BSG1" s="2"/>
      <c r="BSH1" s="2"/>
      <c r="BSI1" s="2"/>
      <c r="BSJ1" s="2"/>
      <c r="BSK1" s="2"/>
      <c r="BSL1" s="2"/>
      <c r="BSM1" s="2"/>
      <c r="BSN1" s="2"/>
      <c r="BSO1" s="2"/>
      <c r="BSP1" s="2"/>
      <c r="BSQ1" s="2"/>
      <c r="BSR1" s="2"/>
      <c r="BSS1" s="2"/>
      <c r="BST1" s="2"/>
      <c r="BSU1" s="2"/>
      <c r="BSV1" s="2"/>
      <c r="BSW1" s="2"/>
      <c r="BSX1" s="2"/>
      <c r="BSY1" s="2"/>
      <c r="BSZ1" s="2"/>
      <c r="BTA1" s="2"/>
      <c r="BTB1" s="2"/>
      <c r="BTC1" s="2"/>
      <c r="BTD1" s="2"/>
      <c r="BTE1" s="2"/>
      <c r="BTF1" s="2"/>
      <c r="BTG1" s="2"/>
      <c r="BTH1" s="2"/>
      <c r="BTI1" s="2"/>
      <c r="BTJ1" s="2"/>
      <c r="BTK1" s="2"/>
      <c r="BTL1" s="2"/>
      <c r="BTM1" s="2"/>
      <c r="BTN1" s="2"/>
      <c r="BTO1" s="2"/>
      <c r="BTP1" s="2"/>
      <c r="BTQ1" s="2"/>
      <c r="BTR1" s="2"/>
      <c r="BTS1" s="2"/>
      <c r="BTT1" s="2"/>
      <c r="BTU1" s="2"/>
      <c r="BTV1" s="2"/>
      <c r="BTW1" s="2"/>
      <c r="BTX1" s="2"/>
      <c r="BTY1" s="2"/>
      <c r="BTZ1" s="2"/>
      <c r="BUA1" s="2"/>
      <c r="BUB1" s="2"/>
      <c r="BUC1" s="1" t="s">
        <v>70</v>
      </c>
      <c r="BUD1" s="1" t="s">
        <v>15</v>
      </c>
      <c r="BUE1" s="1" t="s">
        <v>16</v>
      </c>
      <c r="BUF1" s="2" t="s">
        <v>17</v>
      </c>
      <c r="BUG1" s="1" t="s">
        <v>18</v>
      </c>
      <c r="BUH1" s="2"/>
      <c r="BUI1" s="2"/>
      <c r="BUJ1" s="2"/>
      <c r="BUK1" s="2"/>
      <c r="BUL1" s="2"/>
      <c r="BUM1" s="2"/>
      <c r="BUN1" s="2"/>
      <c r="BUO1" s="2"/>
      <c r="BUP1" s="2"/>
      <c r="BUQ1" s="2"/>
      <c r="BUR1" s="2"/>
      <c r="BUS1" s="2"/>
      <c r="BUT1" s="2"/>
      <c r="BUU1" s="2"/>
      <c r="BUV1" s="2"/>
      <c r="BUW1" s="2"/>
      <c r="BUX1" s="2"/>
      <c r="BUY1" s="2"/>
      <c r="BUZ1" s="2"/>
      <c r="BVA1" s="2"/>
      <c r="BVB1" s="2"/>
      <c r="BVC1" s="2"/>
      <c r="BVD1" s="2"/>
      <c r="BVE1" s="2"/>
      <c r="BVF1" s="2"/>
      <c r="BVG1" s="2"/>
      <c r="BVH1" s="2"/>
      <c r="BVI1" s="2"/>
      <c r="BVJ1" s="2"/>
      <c r="BVK1" s="2"/>
      <c r="BVL1" s="2"/>
      <c r="BVM1" s="2"/>
      <c r="BVN1" s="2"/>
      <c r="BVO1" s="2"/>
      <c r="BVP1" s="2"/>
      <c r="BVQ1" s="2"/>
      <c r="BVR1" s="2"/>
      <c r="BVS1" s="2"/>
      <c r="BVT1" s="2"/>
      <c r="BVU1" s="2"/>
      <c r="BVV1" s="2"/>
      <c r="BVW1" s="2"/>
      <c r="BVX1" s="2"/>
      <c r="BVY1" s="2"/>
      <c r="BVZ1" s="2"/>
      <c r="BWA1" s="2"/>
      <c r="BWB1" s="2"/>
      <c r="BWC1" s="2"/>
      <c r="BWD1" s="2"/>
      <c r="BWE1" s="2"/>
      <c r="BWF1" s="2"/>
      <c r="BWG1" s="2"/>
      <c r="BWH1" s="2"/>
      <c r="BWI1" s="2"/>
      <c r="BWJ1" s="2"/>
      <c r="BWK1" s="2"/>
      <c r="BWL1" s="2"/>
      <c r="BWM1" s="2"/>
      <c r="BWN1" s="2"/>
      <c r="BWO1" s="2"/>
      <c r="BWP1" s="2"/>
      <c r="BWQ1" s="2"/>
      <c r="BWR1" s="2"/>
      <c r="BWS1" s="2"/>
      <c r="BWT1" s="2"/>
      <c r="BWU1" s="2"/>
      <c r="BWV1" s="2"/>
      <c r="BWW1" s="2"/>
      <c r="BWX1" s="2"/>
      <c r="BWY1" s="2"/>
      <c r="BWZ1" s="2"/>
      <c r="BXA1" s="2"/>
      <c r="BXB1" s="2"/>
      <c r="BXC1" s="2"/>
      <c r="BXD1" s="2"/>
      <c r="BXE1" s="2"/>
      <c r="BXF1" s="2"/>
      <c r="BXG1" s="2"/>
      <c r="BXH1" s="2"/>
      <c r="BXI1" s="2"/>
      <c r="BXJ1" s="2"/>
      <c r="BXK1" s="2"/>
      <c r="BXL1" s="2"/>
      <c r="BXM1" s="2"/>
      <c r="BXN1" s="2"/>
      <c r="BXO1" s="2"/>
      <c r="BXP1" s="2"/>
      <c r="BXQ1" s="2"/>
      <c r="BXR1" s="2"/>
      <c r="BXS1" s="2"/>
      <c r="BXT1" s="2"/>
      <c r="BXU1" s="2"/>
      <c r="BXV1" s="2"/>
      <c r="BXW1" s="2"/>
      <c r="BXX1" s="2"/>
      <c r="BXY1" s="1" t="s">
        <v>71</v>
      </c>
      <c r="BXZ1" s="1" t="s">
        <v>15</v>
      </c>
      <c r="BYA1" s="1" t="s">
        <v>16</v>
      </c>
      <c r="BYB1" s="2" t="s">
        <v>17</v>
      </c>
      <c r="BYC1" s="1" t="s">
        <v>18</v>
      </c>
      <c r="BYD1" s="2" t="s">
        <v>72</v>
      </c>
      <c r="BYE1" s="2" t="s">
        <v>73</v>
      </c>
      <c r="BYF1" s="2" t="s">
        <v>74</v>
      </c>
      <c r="BYG1" s="2" t="s">
        <v>75</v>
      </c>
      <c r="BYH1" s="2" t="s">
        <v>76</v>
      </c>
      <c r="BYI1" s="2" t="s">
        <v>77</v>
      </c>
      <c r="BYJ1" s="2" t="s">
        <v>78</v>
      </c>
      <c r="BYK1" s="2"/>
      <c r="BYL1" s="2"/>
      <c r="BYM1" s="2"/>
      <c r="BYN1" s="2"/>
      <c r="BYO1" s="2"/>
      <c r="BYP1" s="2"/>
      <c r="BYQ1" s="2"/>
      <c r="BYR1" s="2"/>
      <c r="BYS1" s="2"/>
      <c r="BYT1" s="2"/>
      <c r="BYU1" s="2"/>
      <c r="BYV1" s="2"/>
      <c r="BYW1" s="2"/>
      <c r="BYX1" s="2"/>
      <c r="BYY1" s="2"/>
      <c r="BYZ1" s="2"/>
      <c r="BZA1" s="2"/>
      <c r="BZB1" s="2"/>
      <c r="BZC1" s="2"/>
      <c r="BZD1" s="2"/>
      <c r="BZE1" s="2"/>
      <c r="BZF1" s="2"/>
      <c r="BZG1" s="2"/>
      <c r="BZH1" s="2"/>
      <c r="BZI1" s="2"/>
      <c r="BZJ1" s="2"/>
      <c r="BZK1" s="2"/>
      <c r="BZL1" s="2"/>
      <c r="BZM1" s="2"/>
      <c r="BZN1" s="2"/>
      <c r="BZO1" s="2"/>
      <c r="BZP1" s="2"/>
      <c r="BZQ1" s="2"/>
      <c r="BZR1" s="2"/>
      <c r="BZS1" s="2"/>
      <c r="BZT1" s="2"/>
      <c r="BZU1" s="2"/>
      <c r="BZV1" s="2"/>
      <c r="BZW1" s="2"/>
      <c r="BZX1" s="2"/>
      <c r="BZY1" s="2"/>
      <c r="BZZ1" s="2"/>
      <c r="CAA1" s="2"/>
      <c r="CAB1" s="2"/>
      <c r="CAC1" s="2"/>
      <c r="CAD1" s="2"/>
      <c r="CAE1" s="2"/>
      <c r="CAF1" s="2"/>
      <c r="CAG1" s="2"/>
      <c r="CAH1" s="2"/>
      <c r="CAI1" s="2"/>
      <c r="CAJ1" s="2"/>
      <c r="CAK1" s="2"/>
      <c r="CAL1" s="2"/>
      <c r="CAM1" s="2"/>
      <c r="CAN1" s="2"/>
      <c r="CAO1" s="2"/>
      <c r="CAP1" s="2"/>
      <c r="CAQ1" s="2"/>
      <c r="CAR1" s="2"/>
      <c r="CAS1" s="2"/>
      <c r="CAT1" s="2"/>
      <c r="CAU1" s="2"/>
      <c r="CAV1" s="2"/>
      <c r="CAW1" s="2"/>
      <c r="CAX1" s="2"/>
      <c r="CAY1" s="2"/>
      <c r="CAZ1" s="2"/>
      <c r="CBA1" s="2"/>
      <c r="CBB1" s="2"/>
      <c r="CBC1" s="2"/>
      <c r="CBD1" s="2"/>
      <c r="CBE1" s="2"/>
      <c r="CBF1" s="2"/>
      <c r="CBG1" s="2"/>
      <c r="CBH1" s="2"/>
      <c r="CBI1" s="2"/>
      <c r="CBJ1" s="2"/>
      <c r="CBK1" s="2"/>
      <c r="CBL1" s="2"/>
      <c r="CBM1" s="2"/>
      <c r="CBN1" s="2"/>
      <c r="CBO1" s="2"/>
      <c r="CBP1" s="2"/>
      <c r="CBQ1" s="2"/>
      <c r="CBR1" s="2"/>
      <c r="CBS1" s="2"/>
      <c r="CBT1" s="2"/>
      <c r="CBU1" s="2"/>
      <c r="CBV1" s="2"/>
      <c r="CBW1" s="2"/>
      <c r="CBX1" s="2"/>
      <c r="CBY1" s="2"/>
      <c r="CBZ1" s="2"/>
      <c r="CCA1" s="2"/>
      <c r="CCB1" s="2"/>
      <c r="CCC1" s="2"/>
    </row>
    <row r="2" spans="1:2109" x14ac:dyDescent="0.25">
      <c r="A2" s="10" t="s">
        <v>79</v>
      </c>
      <c r="B2" s="11" t="e">
        <f>#REF!</f>
        <v>#REF!</v>
      </c>
      <c r="C2" s="11" t="e">
        <f>B2-F2</f>
        <v>#REF!</v>
      </c>
      <c r="D2" s="10">
        <f>H2/50</f>
        <v>8</v>
      </c>
      <c r="E2" s="10" t="e">
        <f>1.5*H2-C2-D2</f>
        <v>#REF!</v>
      </c>
      <c r="F2" s="10">
        <v>0</v>
      </c>
      <c r="G2" s="10">
        <v>400</v>
      </c>
      <c r="H2" s="10">
        <f>G2-F2</f>
        <v>400</v>
      </c>
      <c r="I2" s="10" t="s">
        <v>80</v>
      </c>
      <c r="J2" s="10">
        <v>0</v>
      </c>
      <c r="K2" s="10">
        <v>9</v>
      </c>
      <c r="L2" s="10">
        <v>15</v>
      </c>
      <c r="M2" s="10">
        <v>70</v>
      </c>
      <c r="N2" s="10">
        <v>30</v>
      </c>
      <c r="O2" s="10">
        <v>255</v>
      </c>
      <c r="P2" s="10">
        <v>3381759</v>
      </c>
      <c r="Q2" s="10">
        <v>10092543</v>
      </c>
      <c r="R2" s="10" t="s">
        <v>81</v>
      </c>
      <c r="S2" s="10" t="str">
        <f ca="1">SUBSTITUTE(MID(_xlfn.FORMULATEXT(V2),2,FIND("!",_xlfn.FORMULATEXT(V2),1)-2), "'","")</f>
        <v>#REF</v>
      </c>
      <c r="T2" s="10" t="e">
        <f ca="1" xml:space="preserve"> _xlfn.SHEET(#REF!)</f>
        <v>#REF!</v>
      </c>
      <c r="V2" s="10" t="e">
        <f>#REF!</f>
        <v>#REF!</v>
      </c>
      <c r="W2" s="10">
        <v>0</v>
      </c>
      <c r="X2" s="10" t="e">
        <f>#REF!</f>
        <v>#REF!</v>
      </c>
      <c r="Y2" s="10">
        <v>13</v>
      </c>
      <c r="AI2" s="10">
        <v>100</v>
      </c>
      <c r="AJ2" s="10">
        <v>200</v>
      </c>
      <c r="AK2" s="10">
        <v>300</v>
      </c>
      <c r="AL2" s="10">
        <v>400</v>
      </c>
      <c r="AS2" s="10">
        <v>6750105</v>
      </c>
      <c r="AT2" s="10">
        <v>10079232</v>
      </c>
      <c r="AU2" s="10">
        <v>10066176</v>
      </c>
      <c r="BB2" s="10">
        <v>6</v>
      </c>
      <c r="BC2" s="10">
        <v>430</v>
      </c>
    </row>
    <row r="3" spans="1:2109" x14ac:dyDescent="0.25">
      <c r="A3" s="10" t="s">
        <v>83</v>
      </c>
      <c r="B3" s="11">
        <f>'Gauge 2'!$C$18</f>
        <v>27</v>
      </c>
      <c r="C3" s="11">
        <f>B3-F3</f>
        <v>27</v>
      </c>
      <c r="D3" s="10">
        <f>H3/50</f>
        <v>0.66</v>
      </c>
      <c r="E3" s="10">
        <f>1.5*H3-C3-D3</f>
        <v>21.84</v>
      </c>
      <c r="F3" s="10">
        <v>0</v>
      </c>
      <c r="G3" s="10">
        <v>33</v>
      </c>
      <c r="H3" s="10">
        <f>G3-F3</f>
        <v>33</v>
      </c>
      <c r="I3" s="10" t="s">
        <v>80</v>
      </c>
      <c r="J3" s="10">
        <v>0</v>
      </c>
      <c r="K3" s="10">
        <v>9</v>
      </c>
      <c r="L3" s="10">
        <v>14</v>
      </c>
      <c r="M3" s="10">
        <v>20</v>
      </c>
      <c r="N3" s="10">
        <v>10</v>
      </c>
      <c r="O3" s="10">
        <v>255</v>
      </c>
      <c r="P3" s="10">
        <v>65535</v>
      </c>
      <c r="Q3" s="10">
        <v>65280</v>
      </c>
      <c r="R3" s="10" t="s">
        <v>84</v>
      </c>
      <c r="S3" s="10" t="str">
        <f ca="1">SUBSTITUTE(MID(_xlfn.FORMULATEXT(V3),2,FIND("!",_xlfn.FORMULATEXT(V3),1)-2), "'","")</f>
        <v>Gauge 2</v>
      </c>
      <c r="T3" s="10">
        <f ca="1">_xlfn.SHEET( 'Gauge 2'!$NTP$1000000)</f>
        <v>2</v>
      </c>
      <c r="V3" s="10">
        <f>'Gauge 2'!$NTP$1000000</f>
        <v>0</v>
      </c>
      <c r="W3" s="10">
        <v>0</v>
      </c>
      <c r="X3" s="10" t="str">
        <f>'Gauge 2'!$E$18</f>
        <v>KPI -1</v>
      </c>
      <c r="Y3" s="10">
        <v>12</v>
      </c>
      <c r="BB3" s="10">
        <v>3</v>
      </c>
      <c r="BC3" s="10">
        <v>430</v>
      </c>
    </row>
    <row r="4" spans="1:2109" x14ac:dyDescent="0.25">
      <c r="A4" s="10" t="s">
        <v>89</v>
      </c>
      <c r="B4" s="11">
        <f>'Gauge 2'!$C$19</f>
        <v>256</v>
      </c>
      <c r="C4" s="11">
        <f>B4-F4</f>
        <v>252</v>
      </c>
      <c r="D4" s="10">
        <f>H4/50</f>
        <v>8.8000000000000007</v>
      </c>
      <c r="E4" s="10">
        <f>1.5*H4-C4-D4</f>
        <v>399.2</v>
      </c>
      <c r="F4" s="10">
        <v>4</v>
      </c>
      <c r="G4" s="10">
        <v>444</v>
      </c>
      <c r="H4" s="10">
        <f>G4-F4</f>
        <v>440</v>
      </c>
      <c r="I4" s="10" t="s">
        <v>80</v>
      </c>
      <c r="J4" s="10">
        <v>0</v>
      </c>
      <c r="K4" s="10">
        <v>9</v>
      </c>
      <c r="L4" s="10">
        <v>14</v>
      </c>
      <c r="M4" s="10">
        <v>120</v>
      </c>
      <c r="N4" s="10">
        <v>30</v>
      </c>
      <c r="O4" s="10">
        <v>10092288</v>
      </c>
      <c r="P4" s="10">
        <v>6736896</v>
      </c>
      <c r="Q4" s="10">
        <v>10066176</v>
      </c>
      <c r="R4" s="10" t="s">
        <v>81</v>
      </c>
      <c r="S4" s="10" t="str">
        <f ca="1">SUBSTITUTE(MID(_xlfn.FORMULATEXT(V4),2,FIND("!",_xlfn.FORMULATEXT(V4),1)-2), "'","")</f>
        <v>Gauge 2</v>
      </c>
      <c r="T4" s="10">
        <f ca="1">_xlfn.SHEET( 'Gauge 2'!$NTP$1000000)</f>
        <v>2</v>
      </c>
      <c r="V4" s="10">
        <f>'Gauge 2'!$NTP$1000000</f>
        <v>0</v>
      </c>
      <c r="W4" s="10">
        <v>0</v>
      </c>
      <c r="X4" s="10" t="str">
        <f>'Gauge 2'!$E$19</f>
        <v>KPI -2</v>
      </c>
      <c r="Y4" s="10">
        <v>12</v>
      </c>
      <c r="AI4" s="10">
        <v>200</v>
      </c>
      <c r="AJ4" s="10">
        <v>444</v>
      </c>
      <c r="AS4" s="10">
        <v>13311</v>
      </c>
      <c r="BB4" s="10">
        <v>4</v>
      </c>
      <c r="BC4" s="10">
        <v>430</v>
      </c>
    </row>
    <row r="5" spans="1:2109" x14ac:dyDescent="0.25">
      <c r="A5" s="10" t="s">
        <v>92</v>
      </c>
      <c r="B5" s="11">
        <f>'Gauge 2'!$C$20</f>
        <v>280</v>
      </c>
      <c r="C5" s="11">
        <f>B5-F5</f>
        <v>280</v>
      </c>
      <c r="D5" s="10">
        <f>H5/50</f>
        <v>6.22</v>
      </c>
      <c r="E5" s="10">
        <f>1.5*H5-C5-D5</f>
        <v>180.28</v>
      </c>
      <c r="F5" s="10">
        <v>0</v>
      </c>
      <c r="G5" s="10">
        <v>311</v>
      </c>
      <c r="H5" s="10">
        <f>G5-F5</f>
        <v>311</v>
      </c>
      <c r="I5" s="10" t="s">
        <v>80</v>
      </c>
      <c r="J5" s="10">
        <v>0</v>
      </c>
      <c r="K5" s="10">
        <v>9</v>
      </c>
      <c r="L5" s="10">
        <v>14</v>
      </c>
      <c r="M5" s="10">
        <v>70</v>
      </c>
      <c r="N5" s="10">
        <v>30</v>
      </c>
      <c r="O5" s="10">
        <v>255</v>
      </c>
      <c r="P5" s="10">
        <v>26367</v>
      </c>
      <c r="Q5" s="10">
        <v>10079487</v>
      </c>
      <c r="R5" s="10" t="s">
        <v>93</v>
      </c>
      <c r="S5" s="10" t="str">
        <f ca="1">SUBSTITUTE(MID(_xlfn.FORMULATEXT(V5),2,FIND("!",_xlfn.FORMULATEXT(V5),1)-2), "'","")</f>
        <v>Gauge 2</v>
      </c>
      <c r="T5" s="10">
        <f ca="1">_xlfn.SHEET( 'Gauge 2'!$NTP$1000000)</f>
        <v>2</v>
      </c>
      <c r="V5" s="10">
        <f>'Gauge 2'!$NTP$1000000</f>
        <v>0</v>
      </c>
      <c r="W5" s="10">
        <v>0</v>
      </c>
      <c r="X5" s="10" t="str">
        <f>'Gauge 2'!$E$20</f>
        <v>KPI -3</v>
      </c>
      <c r="Y5" s="10">
        <v>12</v>
      </c>
      <c r="AI5" s="10">
        <v>100</v>
      </c>
      <c r="AJ5" s="10">
        <v>164</v>
      </c>
      <c r="AK5" s="10">
        <v>184</v>
      </c>
      <c r="AL5" s="10">
        <v>285</v>
      </c>
      <c r="AM5" s="10">
        <v>311</v>
      </c>
      <c r="AS5" s="10">
        <v>10092543</v>
      </c>
      <c r="AT5" s="10">
        <v>10092492</v>
      </c>
      <c r="AU5" s="10">
        <v>10092390</v>
      </c>
      <c r="AV5" s="10">
        <v>10079232</v>
      </c>
      <c r="BB5" s="10">
        <v>7</v>
      </c>
      <c r="BC5" s="10">
        <v>430</v>
      </c>
    </row>
    <row r="6" spans="1:2109" x14ac:dyDescent="0.25">
      <c r="A6" s="10" t="s">
        <v>95</v>
      </c>
      <c r="B6" s="11">
        <f>'Gauge 2'!$C$21</f>
        <v>234</v>
      </c>
      <c r="C6" s="11">
        <f>B6-F6</f>
        <v>224</v>
      </c>
      <c r="D6" s="10">
        <f>H6/50</f>
        <v>6.46</v>
      </c>
      <c r="E6" s="10">
        <f>1.5*H6-C6-D6</f>
        <v>254.04</v>
      </c>
      <c r="F6" s="10">
        <v>10</v>
      </c>
      <c r="G6" s="10">
        <v>333</v>
      </c>
      <c r="H6" s="10">
        <f>G6-F6</f>
        <v>323</v>
      </c>
      <c r="I6" s="10" t="s">
        <v>80</v>
      </c>
      <c r="J6" s="10">
        <v>0</v>
      </c>
      <c r="K6" s="10">
        <v>9</v>
      </c>
      <c r="L6" s="10">
        <v>14</v>
      </c>
      <c r="M6" s="10">
        <v>70</v>
      </c>
      <c r="N6" s="10">
        <v>30</v>
      </c>
      <c r="O6" s="10">
        <v>6736896</v>
      </c>
      <c r="P6" s="10">
        <v>10092441</v>
      </c>
      <c r="Q6" s="10">
        <v>10092543</v>
      </c>
      <c r="R6" s="10" t="s">
        <v>96</v>
      </c>
      <c r="S6" s="10" t="str">
        <f ca="1">SUBSTITUTE(MID(_xlfn.FORMULATEXT(V6),2,FIND("!",_xlfn.FORMULATEXT(V6),1)-2), "'","")</f>
        <v>Gauge 2</v>
      </c>
      <c r="T6" s="10">
        <f ca="1">_xlfn.SHEET( 'Gauge 2'!$NTP$1000000)</f>
        <v>2</v>
      </c>
      <c r="V6" s="10">
        <f>'Gauge 2'!$NTP$1000000</f>
        <v>0</v>
      </c>
      <c r="W6" s="10">
        <v>0</v>
      </c>
      <c r="X6" s="10" t="str">
        <f>'Gauge 2'!$E$21</f>
        <v>KPI -4</v>
      </c>
      <c r="Y6" s="10">
        <v>12</v>
      </c>
      <c r="AI6" s="10">
        <v>120</v>
      </c>
      <c r="AJ6" s="10">
        <v>211</v>
      </c>
      <c r="AK6" s="10">
        <v>300</v>
      </c>
      <c r="AL6" s="10">
        <v>333</v>
      </c>
      <c r="AS6" s="10">
        <v>6724095</v>
      </c>
      <c r="AT6" s="10">
        <v>26367</v>
      </c>
      <c r="AU6" s="10">
        <v>255</v>
      </c>
      <c r="BB6" s="10">
        <v>6</v>
      </c>
      <c r="BC6" s="10">
        <v>430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FA22D-08FE-4692-9D27-BEABBDF7983D}">
  <dimension ref="B17:E21"/>
  <sheetViews>
    <sheetView showGridLines="0" tabSelected="1" workbookViewId="0">
      <selection activeCell="D32" sqref="D32"/>
    </sheetView>
  </sheetViews>
  <sheetFormatPr defaultRowHeight="15" x14ac:dyDescent="0.25"/>
  <sheetData>
    <row r="17" spans="2:5" x14ac:dyDescent="0.25">
      <c r="C17" s="5" t="s">
        <v>82</v>
      </c>
      <c r="D17" s="5"/>
      <c r="E17" s="5" t="s">
        <v>20</v>
      </c>
    </row>
    <row r="18" spans="2:5" x14ac:dyDescent="0.25">
      <c r="B18" s="5" t="s">
        <v>85</v>
      </c>
      <c r="C18" s="13">
        <v>27</v>
      </c>
      <c r="E18" s="12" t="s">
        <v>90</v>
      </c>
    </row>
    <row r="19" spans="2:5" x14ac:dyDescent="0.25">
      <c r="B19" s="5" t="s">
        <v>86</v>
      </c>
      <c r="C19" s="13">
        <v>256</v>
      </c>
      <c r="E19" s="12" t="s">
        <v>91</v>
      </c>
    </row>
    <row r="20" spans="2:5" x14ac:dyDescent="0.25">
      <c r="B20" s="5" t="s">
        <v>87</v>
      </c>
      <c r="C20" s="13">
        <v>280</v>
      </c>
      <c r="E20" s="12" t="s">
        <v>94</v>
      </c>
    </row>
    <row r="21" spans="2:5" x14ac:dyDescent="0.25">
      <c r="B21" s="5" t="s">
        <v>88</v>
      </c>
      <c r="C21" s="13">
        <v>234</v>
      </c>
      <c r="E21" s="12" t="s">
        <v>97</v>
      </c>
    </row>
  </sheetData>
  <dataValidations count="4">
    <dataValidation type="whole" allowBlank="1" showInputMessage="1" showErrorMessage="1" error="Wrong value! Please use values between 0 and 33." sqref="C18" xr:uid="{B589BC74-F405-4126-9DA6-7F587B9A3104}">
      <formula1>0</formula1>
      <formula2>33</formula2>
    </dataValidation>
    <dataValidation type="whole" allowBlank="1" showInputMessage="1" showErrorMessage="1" error="Wrong value! Please use values between 4 and 444." sqref="C19" xr:uid="{84E0DBF0-14B2-465D-BA93-1CBA4D73BC5A}">
      <formula1>4</formula1>
      <formula2>444</formula2>
    </dataValidation>
    <dataValidation type="whole" allowBlank="1" showInputMessage="1" showErrorMessage="1" error="Wrong value! Please use values between 0 and 311." sqref="C20" xr:uid="{6E79DF42-57A7-482A-9BE7-4D153BA0788C}">
      <formula1>0</formula1>
      <formula2>311</formula2>
    </dataValidation>
    <dataValidation type="whole" allowBlank="1" showInputMessage="1" showErrorMessage="1" error="Wrong value! Please use values between 10 and 333." sqref="C21" xr:uid="{475E75DA-5E51-4BD3-95F2-8F1A0F599767}">
      <formula1>10</formula1>
      <formula2>333</formula2>
    </dataValidation>
  </dataValidation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Gauge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</dc:creator>
  <cp:lastModifiedBy>P</cp:lastModifiedBy>
  <dcterms:created xsi:type="dcterms:W3CDTF">2018-02-01T18:59:32Z</dcterms:created>
  <dcterms:modified xsi:type="dcterms:W3CDTF">2018-02-02T20:10:29Z</dcterms:modified>
</cp:coreProperties>
</file>