
<file path=[Content_Types].xml><?xml version="1.0" encoding="utf-8"?>
<Types xmlns="http://schemas.openxmlformats.org/package/2006/content-types">
  <Default Extension="png" ContentType="image/png"/>
  <Default Extension="svg" ContentType="image/sv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EBSITE\_003_WEBSHOP\UDT v8\UDT8_docs\UDTv8docs\Excel samples\"/>
    </mc:Choice>
  </mc:AlternateContent>
  <bookViews>
    <workbookView xWindow="0" yWindow="0" windowWidth="28800" windowHeight="12210" firstSheet="1" activeTab="1" xr2:uid="{6CCCE709-AB22-4285-BB69-53967A4B6170}"/>
  </bookViews>
  <sheets>
    <sheet name="ChartsDataSheet" sheetId="2" state="veryHidden" r:id="rId1"/>
    <sheet name="Waterfall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C17" i="2" l="1"/>
  <c r="BYA17" i="2"/>
  <c r="BYC16" i="2"/>
  <c r="BYA16" i="2"/>
  <c r="BYC15" i="2"/>
  <c r="BYA15" i="2"/>
  <c r="BYC14" i="2"/>
  <c r="BYA14" i="2"/>
  <c r="BYC13" i="2"/>
  <c r="BYA13" i="2"/>
  <c r="BYC12" i="2"/>
  <c r="BYA12" i="2"/>
  <c r="BYC11" i="2"/>
  <c r="BYA11" i="2"/>
  <c r="BYC10" i="2"/>
  <c r="BYA10" i="2"/>
  <c r="BYC9" i="2"/>
  <c r="BYA9" i="2"/>
  <c r="BYC8" i="2"/>
  <c r="BYA8" i="2"/>
  <c r="BYC7" i="2"/>
  <c r="BYA7" i="2"/>
  <c r="BYC6" i="2"/>
  <c r="BYA6" i="2"/>
  <c r="BYC5" i="2"/>
  <c r="BYA5" i="2"/>
  <c r="BYC4" i="2"/>
  <c r="BYA4" i="2"/>
  <c r="BYC3" i="2"/>
  <c r="BYA3" i="2"/>
  <c r="BYH4" i="2"/>
  <c r="BYJ3" i="2"/>
  <c r="BYI3" i="2"/>
  <c r="BYH3" i="2"/>
  <c r="BYF3" i="2"/>
  <c r="BYG2" i="2"/>
  <c r="BYF2" i="2"/>
  <c r="BYD17" i="2"/>
  <c r="BYE16" i="2"/>
  <c r="BYD16" i="2"/>
  <c r="BYE15" i="2"/>
  <c r="BYD15" i="2"/>
  <c r="BYE14" i="2"/>
  <c r="BYD14" i="2"/>
  <c r="BYE13" i="2"/>
  <c r="BYD13" i="2"/>
  <c r="BYE12" i="2"/>
  <c r="BYD12" i="2"/>
  <c r="BYE11" i="2"/>
  <c r="BYD11" i="2"/>
  <c r="BYD10" i="2"/>
  <c r="BYE9" i="2"/>
  <c r="BYD9" i="2"/>
  <c r="BYE8" i="2"/>
  <c r="BYD8" i="2"/>
  <c r="BYE7" i="2"/>
  <c r="BYD7" i="2"/>
  <c r="BYD6" i="2"/>
  <c r="BYE5" i="2"/>
  <c r="BYD5" i="2"/>
  <c r="BYE4" i="2"/>
  <c r="BYF4" i="2" s="1"/>
  <c r="BYD4" i="2"/>
  <c r="BYE3" i="2"/>
  <c r="BYD3" i="2"/>
  <c r="BYE2" i="2"/>
  <c r="BYD2" i="2"/>
  <c r="BYC2" i="2"/>
  <c r="BYA2" i="2"/>
  <c r="BXZ15" i="2"/>
  <c r="BXZ16" i="2"/>
  <c r="BXZ17" i="2"/>
  <c r="BXZ6" i="2"/>
  <c r="BXZ11" i="2"/>
  <c r="BXZ13" i="2"/>
  <c r="BXZ14" i="2"/>
  <c r="BXZ4" i="2"/>
  <c r="BXZ12" i="2"/>
  <c r="BXZ7" i="2"/>
  <c r="BXZ8" i="2"/>
  <c r="BXZ9" i="2"/>
  <c r="BXZ10" i="2"/>
  <c r="BXZ3" i="2"/>
  <c r="BXZ5" i="2"/>
  <c r="BYI4" i="2" l="1"/>
  <c r="BYJ4" i="2" s="1"/>
  <c r="BYH5" i="2"/>
  <c r="BYF5" i="2"/>
  <c r="BYG6" i="2" s="1"/>
  <c r="BYI5" i="2"/>
  <c r="BYJ5" i="2" s="1"/>
  <c r="BYF6" i="2"/>
  <c r="BXZ2" i="2"/>
  <c r="BYF7" i="2" l="1"/>
  <c r="BYH7" i="2"/>
  <c r="BYF8" i="2" l="1"/>
  <c r="BYI7" i="2"/>
  <c r="BYJ7" i="2" s="1"/>
  <c r="BYH8" i="2"/>
  <c r="BYF9" i="2" l="1"/>
  <c r="BYI8" i="2"/>
  <c r="BYJ8" i="2" s="1"/>
  <c r="BYH9" i="2"/>
  <c r="BYF10" i="2" l="1"/>
  <c r="BYI9" i="2"/>
  <c r="BYJ9" i="2" s="1"/>
  <c r="BYG10" i="2"/>
  <c r="BYH11" i="2" l="1"/>
  <c r="BYF11" i="2"/>
  <c r="BYI11" i="2" l="1"/>
  <c r="BYJ11" i="2" s="1"/>
  <c r="BYH12" i="2"/>
  <c r="BYF12" i="2"/>
  <c r="BYF13" i="2" l="1"/>
  <c r="BYI12" i="2"/>
  <c r="BYJ12" i="2" s="1"/>
  <c r="BYH13" i="2"/>
  <c r="BYI13" i="2" l="1"/>
  <c r="BYJ13" i="2" s="1"/>
  <c r="BYH14" i="2"/>
  <c r="BYF14" i="2"/>
  <c r="BYI14" i="2" l="1"/>
  <c r="BYJ14" i="2" s="1"/>
  <c r="BYH15" i="2"/>
  <c r="BYF15" i="2"/>
  <c r="BYH16" i="2" l="1"/>
  <c r="BYI15" i="2"/>
  <c r="BYJ15" i="2" s="1"/>
  <c r="BYF16" i="2"/>
  <c r="BYI16" i="2" l="1"/>
  <c r="BYJ16" i="2" s="1"/>
  <c r="BYG17" i="2"/>
</calcChain>
</file>

<file path=xl/sharedStrings.xml><?xml version="1.0" encoding="utf-8"?>
<sst xmlns="http://schemas.openxmlformats.org/spreadsheetml/2006/main" count="143" uniqueCount="96">
  <si>
    <t>Base Case</t>
  </si>
  <si>
    <t>Jan</t>
  </si>
  <si>
    <t>Feb</t>
  </si>
  <si>
    <t>Mar</t>
  </si>
  <si>
    <t>Q1 Subtotal</t>
  </si>
  <si>
    <t>Apr</t>
  </si>
  <si>
    <t>May</t>
  </si>
  <si>
    <t>Jun</t>
  </si>
  <si>
    <t>Q2 Subtotal</t>
  </si>
  <si>
    <t>Jul</t>
  </si>
  <si>
    <t>Aug</t>
  </si>
  <si>
    <t>Sep</t>
  </si>
  <si>
    <t>Oct</t>
  </si>
  <si>
    <t>Nov</t>
  </si>
  <si>
    <t>Dec</t>
  </si>
  <si>
    <t>Final</t>
  </si>
  <si>
    <t>Gauge Chart Name:</t>
  </si>
  <si>
    <t>AV</t>
  </si>
  <si>
    <t>min</t>
  </si>
  <si>
    <t>max</t>
  </si>
  <si>
    <t>diff</t>
  </si>
  <si>
    <t>Format</t>
  </si>
  <si>
    <t>Decimals</t>
  </si>
  <si>
    <t>Labels size</t>
  </si>
  <si>
    <t>AV size</t>
  </si>
  <si>
    <t>ref 2E</t>
  </si>
  <si>
    <t>ref 1E</t>
  </si>
  <si>
    <t>color 1</t>
  </si>
  <si>
    <t>color 2</t>
  </si>
  <si>
    <t>color 3</t>
  </si>
  <si>
    <t>Skin</t>
  </si>
  <si>
    <t>Sheet Name</t>
  </si>
  <si>
    <t>Sheet Index</t>
  </si>
  <si>
    <t>Attached</t>
  </si>
  <si>
    <t>Reference</t>
  </si>
  <si>
    <t>color AV</t>
  </si>
  <si>
    <t>Description</t>
  </si>
  <si>
    <t>Size</t>
  </si>
  <si>
    <t>PV</t>
  </si>
  <si>
    <t>TextBoxDiff</t>
  </si>
  <si>
    <t>color PV</t>
  </si>
  <si>
    <t>ref 4S</t>
  </si>
  <si>
    <t>ref 4E</t>
  </si>
  <si>
    <t>ref 5E</t>
  </si>
  <si>
    <t>ref 6E</t>
  </si>
  <si>
    <t>ref 7E</t>
  </si>
  <si>
    <t>ref 8E</t>
  </si>
  <si>
    <t>ref 9E</t>
  </si>
  <si>
    <t>ref 10E</t>
  </si>
  <si>
    <t>ref 11E</t>
  </si>
  <si>
    <t>ref 12E</t>
  </si>
  <si>
    <t>color 4</t>
  </si>
  <si>
    <t>color 5</t>
  </si>
  <si>
    <t>color 6</t>
  </si>
  <si>
    <t>color 7</t>
  </si>
  <si>
    <t>color 8</t>
  </si>
  <si>
    <t>color 9</t>
  </si>
  <si>
    <t>color 10</t>
  </si>
  <si>
    <t>color 11</t>
  </si>
  <si>
    <t>color 12</t>
  </si>
  <si>
    <t>Zones Count</t>
  </si>
  <si>
    <t>Hform</t>
  </si>
  <si>
    <t>Variance Chart Name:</t>
  </si>
  <si>
    <t>Data 1</t>
  </si>
  <si>
    <t>Data 2</t>
  </si>
  <si>
    <t>Diff</t>
  </si>
  <si>
    <t>Series 1</t>
  </si>
  <si>
    <t>Series 2</t>
  </si>
  <si>
    <t>Sales Funnel Chart Name:</t>
  </si>
  <si>
    <t>TL Chart Name:</t>
  </si>
  <si>
    <t>Green</t>
  </si>
  <si>
    <t>Yellow</t>
  </si>
  <si>
    <t>AV Val.</t>
  </si>
  <si>
    <t>Size 1</t>
  </si>
  <si>
    <t>Size 2</t>
  </si>
  <si>
    <t>Size 3</t>
  </si>
  <si>
    <t>ForeColor</t>
  </si>
  <si>
    <t>Border</t>
  </si>
  <si>
    <t>Off Light</t>
  </si>
  <si>
    <t>Text</t>
  </si>
  <si>
    <t>Color 1</t>
  </si>
  <si>
    <t>Color 2</t>
  </si>
  <si>
    <t>Color 3</t>
  </si>
  <si>
    <t>Model</t>
  </si>
  <si>
    <t>Minim</t>
  </si>
  <si>
    <t>Maxim</t>
  </si>
  <si>
    <t>VarianceActualHorizontal:</t>
  </si>
  <si>
    <t>WaterFallChart:</t>
  </si>
  <si>
    <t>Labels</t>
  </si>
  <si>
    <t>Values</t>
  </si>
  <si>
    <t>Cumulative</t>
  </si>
  <si>
    <t>Start - End</t>
  </si>
  <si>
    <t>Before</t>
  </si>
  <si>
    <t>After</t>
  </si>
  <si>
    <t>Data label position</t>
  </si>
  <si>
    <t>WAT_1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</si>
</sst>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+&quot;#,##0;&quot;-&quot;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399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</borders>
  <cellStyleXfs count="3">
    <xf numFmtId="0" fontId="0" fillId="0" borderId="0"/>
    <xf numFmtId="0" fontId="2" fillId="2" borderId="0" applyNumberFormat="0" applyBorder="0" applyProtection="0"/>
    <xf numFmtId="0" fontId="1" fillId="3" borderId="1"/>
  </cellStyleXfs>
  <cellXfs count="19">
    <xf numFmtId="0" fontId="0" fillId="0" borderId="0" xfId="0"/>
    <xf numFmtId="0" fontId="3" fillId="2" borderId="2" xfId="1" applyFont="1" applyBorder="1"/>
    <xf numFmtId="0" fontId="4" fillId="0" borderId="3" xfId="0" applyFont="1" applyBorder="1"/>
    <xf numFmtId="0" fontId="5" fillId="0" borderId="4" xfId="0" applyFont="1" applyBorder="1"/>
    <xf numFmtId="0" fontId="4" fillId="0" borderId="5" xfId="0" applyFont="1" applyBorder="1"/>
    <xf numFmtId="0" fontId="5" fillId="3" borderId="5" xfId="2" applyFont="1" applyBorder="1"/>
    <xf numFmtId="0" fontId="3" fillId="2" borderId="6" xfId="1" applyFont="1" applyBorder="1"/>
    <xf numFmtId="0" fontId="5" fillId="3" borderId="7" xfId="2" applyFont="1" applyBorder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7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/>
    <xf numFmtId="0" fontId="6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</cellXfs>
  <cellStyles count="3">
    <cellStyle name="Heading 3" xfId="1" builtinId="18"/>
    <cellStyle name="Normal" xfId="0" builtinId="0"/>
    <cellStyle name="YellowCell" xfId="2" xr:uid="{B0DE04BD-37B1-4260-8939-F41551EB96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2.2222222222222223E-2"/>
          <c:y val="5.5E-2"/>
          <c:w val="0.97777777777777775"/>
          <c:h val="0.94499999999999995"/>
        </c:manualLayout>
      </c:layout>
      <c:barChart>
        <c:barDir val="col"/>
        <c:grouping val="clustered"/>
        <c:varyColors val="0"/>
        <c:ser>
          <c:idx val="0"/>
          <c:order val="0"/>
          <c:tx>
            <c:v>Start - End</c:v>
          </c:tx>
          <c:spPr>
            <a:solidFill>
              <a:srgbClr val="BFBFBF"/>
            </a:solidFill>
            <a:ln>
              <a:solidFill>
                <a:srgbClr val="80808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0" baseline="0"/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Waterfall!$B$3:$B$18</c:f>
              <c:strCache>
                <c:ptCount val="16"/>
                <c:pt idx="0">
                  <c:v>Base Case</c:v>
                </c:pt>
                <c:pt idx="1">
                  <c:v>Jan</c:v>
                </c:pt>
                <c:pt idx="2">
                  <c:v>Feb</c:v>
                </c:pt>
                <c:pt idx="3">
                  <c:v>Mar</c:v>
                </c:pt>
                <c:pt idx="4">
                  <c:v>Q1 Subtotal</c:v>
                </c:pt>
                <c:pt idx="5">
                  <c:v>Apr</c:v>
                </c:pt>
                <c:pt idx="6">
                  <c:v>May</c:v>
                </c:pt>
                <c:pt idx="7">
                  <c:v>Jun</c:v>
                </c:pt>
                <c:pt idx="8">
                  <c:v>Q2 Subtotal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  <c:pt idx="12">
                  <c:v>Oct</c:v>
                </c:pt>
                <c:pt idx="13">
                  <c:v>Nov</c:v>
                </c:pt>
                <c:pt idx="14">
                  <c:v>Dec</c:v>
                </c:pt>
                <c:pt idx="15">
                  <c:v>Final</c:v>
                </c:pt>
              </c:strCache>
            </c:strRef>
          </c:cat>
          <c:val>
            <c:numRef>
              <c:f>ChartsDataSheet!$BYG$2:$BYG$17</c:f>
              <c:numCache>
                <c:formatCode>General</c:formatCode>
                <c:ptCount val="16"/>
                <c:pt idx="0">
                  <c:v>200</c:v>
                </c:pt>
                <c:pt idx="4">
                  <c:v>220</c:v>
                </c:pt>
                <c:pt idx="8">
                  <c:v>451</c:v>
                </c:pt>
                <c:pt idx="15">
                  <c:v>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D9-4932-82EF-BB3C8D1B0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653729944"/>
        <c:axId val="653727648"/>
      </c:barChart>
      <c:lineChart>
        <c:grouping val="standard"/>
        <c:varyColors val="0"/>
        <c:ser>
          <c:idx val="1"/>
          <c:order val="1"/>
          <c:tx>
            <c:v>Before</c:v>
          </c:tx>
          <c:spPr>
            <a:ln w="190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19050" cap="rnd" cmpd="sng" algn="ctr">
                  <a:solidFill>
                    <a:srgbClr val="ED7D31"/>
                  </a:solidFill>
                  <a:prstDash val="solid"/>
                  <a:round/>
                </a14:hiddenLine>
              </a:ext>
            </a:extLst>
          </c:spPr>
          <c:marker>
            <c:symbol val="none"/>
          </c:marker>
          <c:val>
            <c:numRef>
              <c:f>ChartsDataSheet!$BYH$2:$BYH$17</c:f>
              <c:numCache>
                <c:formatCode>General</c:formatCode>
                <c:ptCount val="16"/>
                <c:pt idx="1">
                  <c:v>200</c:v>
                </c:pt>
                <c:pt idx="2">
                  <c:v>190</c:v>
                </c:pt>
                <c:pt idx="3">
                  <c:v>320</c:v>
                </c:pt>
                <c:pt idx="5">
                  <c:v>220</c:v>
                </c:pt>
                <c:pt idx="6">
                  <c:v>240</c:v>
                </c:pt>
                <c:pt idx="7">
                  <c:v>340</c:v>
                </c:pt>
                <c:pt idx="9">
                  <c:v>451</c:v>
                </c:pt>
                <c:pt idx="10">
                  <c:v>251</c:v>
                </c:pt>
                <c:pt idx="11">
                  <c:v>286</c:v>
                </c:pt>
                <c:pt idx="12">
                  <c:v>586</c:v>
                </c:pt>
                <c:pt idx="13">
                  <c:v>608</c:v>
                </c:pt>
                <c:pt idx="14">
                  <c:v>538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D9-4932-82EF-BB3C8D1B0EC0}"/>
            </c:ext>
          </c:extLst>
        </c:ser>
        <c:ser>
          <c:idx val="2"/>
          <c:order val="2"/>
          <c:tx>
            <c:v>After</c:v>
          </c:tx>
          <c:spPr>
            <a:ln w="190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19050" cap="rnd" cmpd="sng" algn="ctr">
                  <a:solidFill>
                    <a:srgbClr val="A5A5A5"/>
                  </a:solidFill>
                  <a:prstDash val="solid"/>
                  <a:round/>
                </a14:hiddenLine>
              </a:ext>
            </a:extLst>
          </c:spPr>
          <c:marker>
            <c:symbol val="none"/>
          </c:marker>
          <c:val>
            <c:numRef>
              <c:f>ChartsDataSheet!$BYI$2:$BYI$17</c:f>
              <c:numCache>
                <c:formatCode>General</c:formatCode>
                <c:ptCount val="16"/>
                <c:pt idx="1">
                  <c:v>190</c:v>
                </c:pt>
                <c:pt idx="2">
                  <c:v>320</c:v>
                </c:pt>
                <c:pt idx="3">
                  <c:v>220</c:v>
                </c:pt>
                <c:pt idx="5">
                  <c:v>240</c:v>
                </c:pt>
                <c:pt idx="6">
                  <c:v>340</c:v>
                </c:pt>
                <c:pt idx="7">
                  <c:v>451</c:v>
                </c:pt>
                <c:pt idx="9">
                  <c:v>251</c:v>
                </c:pt>
                <c:pt idx="10">
                  <c:v>286</c:v>
                </c:pt>
                <c:pt idx="11">
                  <c:v>586</c:v>
                </c:pt>
                <c:pt idx="12">
                  <c:v>608</c:v>
                </c:pt>
                <c:pt idx="13">
                  <c:v>538</c:v>
                </c:pt>
                <c:pt idx="14">
                  <c:v>558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DD9-4932-82EF-BB3C8D1B0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upDownBars>
          <c:gapWidth val="75"/>
          <c:upBars>
            <c:spPr>
              <a:solidFill>
                <a:srgbClr val="8AD723"/>
              </a:solidFill>
              <a:ln w="6350" cap="flat" cmpd="sng" algn="ctr">
                <a:solidFill>
                  <a:srgbClr val="808080"/>
                </a:solidFill>
                <a:prstDash val="solid"/>
                <a:round/>
              </a:ln>
              <a:effectLst/>
            </c:spPr>
          </c:upBars>
          <c:downBars>
            <c:spPr>
              <a:solidFill>
                <a:srgbClr val="FF0000"/>
              </a:solidFill>
              <a:ln w="6350" cap="flat" cmpd="sng" algn="ctr">
                <a:solidFill>
                  <a:srgbClr val="808080"/>
                </a:solidFill>
                <a:prstDash val="solid"/>
                <a:round/>
              </a:ln>
              <a:effectLst/>
            </c:spPr>
          </c:downBars>
        </c:upDownBars>
        <c:marker val="1"/>
        <c:smooth val="0"/>
        <c:axId val="653729944"/>
        <c:axId val="653727648"/>
      </c:lineChart>
      <c:scatterChart>
        <c:scatterStyle val="lineMarker"/>
        <c:varyColors val="0"/>
        <c:ser>
          <c:idx val="3"/>
          <c:order val="3"/>
          <c:tx>
            <c:v>Data label position</c:v>
          </c:tx>
          <c:spPr>
            <a:ln w="19050"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DD9-4932-82EF-BB3C8D1B0EC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CB3D493-B899-4AAC-824F-4CA670EE374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7DD9-4932-82EF-BB3C8D1B0EC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4FBDE36-C69C-411D-A9D5-65C9FB4B9D7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7DD9-4932-82EF-BB3C8D1B0EC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DD46BA7-013A-4322-8171-09993348CCB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7DD9-4932-82EF-BB3C8D1B0EC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DD9-4932-82EF-BB3C8D1B0EC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0ABEC04-9C59-43E5-842E-4CA09005404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7DD9-4932-82EF-BB3C8D1B0EC0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D93684E-12D1-4E8C-B238-E5E5CCC1E6B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7DD9-4932-82EF-BB3C8D1B0EC0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151D4B37-C79E-4A09-8A2B-00B1DEC6C1A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7DD9-4932-82EF-BB3C8D1B0EC0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DD9-4932-82EF-BB3C8D1B0EC0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8C0D17B6-B63A-4C9F-AD7F-046BC77CF90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7DD9-4932-82EF-BB3C8D1B0EC0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C9C5DE18-6C33-4BE4-B0DC-45D41D8EB6E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7DD9-4932-82EF-BB3C8D1B0EC0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EF7833BD-CDFD-4E06-BF8C-9B8B9A11409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7DD9-4932-82EF-BB3C8D1B0EC0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207502C2-C8C1-4EA9-A7B0-82533A87E26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7DD9-4932-82EF-BB3C8D1B0EC0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6A3D5493-87EE-4C00-9C92-E2736CF2EDA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7DD9-4932-82EF-BB3C8D1B0EC0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E949FB21-D136-4BB1-89B1-E3096411C5D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7DD9-4932-82EF-BB3C8D1B0EC0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7DD9-4932-82EF-BB3C8D1B0EC0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yVal>
            <c:numRef>
              <c:f>ChartsDataSheet!$BYJ$2:$BYJ$17</c:f>
              <c:numCache>
                <c:formatCode>General</c:formatCode>
                <c:ptCount val="16"/>
                <c:pt idx="1">
                  <c:v>200</c:v>
                </c:pt>
                <c:pt idx="2">
                  <c:v>320</c:v>
                </c:pt>
                <c:pt idx="3">
                  <c:v>320</c:v>
                </c:pt>
                <c:pt idx="5">
                  <c:v>240</c:v>
                </c:pt>
                <c:pt idx="6">
                  <c:v>340</c:v>
                </c:pt>
                <c:pt idx="7">
                  <c:v>451</c:v>
                </c:pt>
                <c:pt idx="9">
                  <c:v>451</c:v>
                </c:pt>
                <c:pt idx="10">
                  <c:v>286</c:v>
                </c:pt>
                <c:pt idx="11">
                  <c:v>586</c:v>
                </c:pt>
                <c:pt idx="12">
                  <c:v>608</c:v>
                </c:pt>
                <c:pt idx="13">
                  <c:v>608</c:v>
                </c:pt>
                <c:pt idx="14">
                  <c:v>558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ChartsDataSheet!$BYE$2:$BYE$17</c15:f>
                <c15:dlblRangeCache>
                  <c:ptCount val="16"/>
                  <c:pt idx="0">
                    <c:v>+200</c:v>
                  </c:pt>
                  <c:pt idx="1">
                    <c:v>-10</c:v>
                  </c:pt>
                  <c:pt idx="2">
                    <c:v>+130</c:v>
                  </c:pt>
                  <c:pt idx="3">
                    <c:v>-100</c:v>
                  </c:pt>
                  <c:pt idx="5">
                    <c:v>+20</c:v>
                  </c:pt>
                  <c:pt idx="6">
                    <c:v>+100</c:v>
                  </c:pt>
                  <c:pt idx="7">
                    <c:v>+111</c:v>
                  </c:pt>
                  <c:pt idx="9">
                    <c:v>-200</c:v>
                  </c:pt>
                  <c:pt idx="10">
                    <c:v>+35</c:v>
                  </c:pt>
                  <c:pt idx="11">
                    <c:v>+300</c:v>
                  </c:pt>
                  <c:pt idx="12">
                    <c:v>+22</c:v>
                  </c:pt>
                  <c:pt idx="13">
                    <c:v>-70</c:v>
                  </c:pt>
                  <c:pt idx="14">
                    <c:v>+20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7DD9-4932-82EF-BB3C8D1B0EC0}"/>
            </c:ext>
          </c:extLst>
        </c:ser>
        <c:ser>
          <c:idx val="4"/>
          <c:order val="4"/>
          <c:tx>
            <c:v>Cumulative</c:v>
          </c:tx>
          <c:spPr>
            <a:ln w="19050">
              <a:noFill/>
            </a:ln>
          </c:spPr>
          <c:marker>
            <c:symbol val="none"/>
          </c:marker>
          <c:errBars>
            <c:errDir val="x"/>
            <c:errBarType val="plus"/>
            <c:errValType val="fixedVal"/>
            <c:noEndCap val="1"/>
            <c:val val="1"/>
            <c:spPr>
              <a:ln>
                <a:solidFill>
                  <a:srgbClr val="808080"/>
                </a:solidFill>
              </a:ln>
            </c:spPr>
          </c:errBars>
          <c:yVal>
            <c:numRef>
              <c:f>ChartsDataSheet!$BYF$2:$BYF$17</c:f>
              <c:numCache>
                <c:formatCode>General</c:formatCode>
                <c:ptCount val="16"/>
                <c:pt idx="0">
                  <c:v>200</c:v>
                </c:pt>
                <c:pt idx="1">
                  <c:v>190</c:v>
                </c:pt>
                <c:pt idx="2">
                  <c:v>320</c:v>
                </c:pt>
                <c:pt idx="3">
                  <c:v>220</c:v>
                </c:pt>
                <c:pt idx="4">
                  <c:v>220</c:v>
                </c:pt>
                <c:pt idx="5">
                  <c:v>240</c:v>
                </c:pt>
                <c:pt idx="6">
                  <c:v>340</c:v>
                </c:pt>
                <c:pt idx="7">
                  <c:v>451</c:v>
                </c:pt>
                <c:pt idx="8">
                  <c:v>451</c:v>
                </c:pt>
                <c:pt idx="9">
                  <c:v>251</c:v>
                </c:pt>
                <c:pt idx="10">
                  <c:v>286</c:v>
                </c:pt>
                <c:pt idx="11">
                  <c:v>586</c:v>
                </c:pt>
                <c:pt idx="12">
                  <c:v>608</c:v>
                </c:pt>
                <c:pt idx="13">
                  <c:v>538</c:v>
                </c:pt>
                <c:pt idx="14">
                  <c:v>558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DD9-4932-82EF-BB3C8D1B0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729944"/>
        <c:axId val="653727648"/>
      </c:scatterChart>
      <c:catAx>
        <c:axId val="65372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653727648"/>
        <c:crosses val="autoZero"/>
        <c:auto val="1"/>
        <c:lblAlgn val="ctr"/>
        <c:lblOffset val="0"/>
        <c:noMultiLvlLbl val="0"/>
      </c:catAx>
      <c:valAx>
        <c:axId val="6537276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653729944"/>
        <c:crosses val="autoZero"/>
        <c:crossBetween val="between"/>
      </c:valAx>
      <c:spPr>
        <a:noFill/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6350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chart" Target="../charts/chart1.xml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733425</xdr:colOff>
      <xdr:row>19</xdr:row>
      <xdr:rowOff>76200</xdr:rowOff>
    </xdr:from>
    <xdr:to>
      <xdr:col>2</xdr:col>
      <xdr:colOff>1524000</xdr:colOff>
      <xdr:row>24</xdr:row>
      <xdr:rowOff>71802</xdr:rowOff>
    </xdr:to>
    <xdr:grpSp>
      <xdr:nvGrpSpPr>
        <xdr:cNvPr id="3" name="EXPERT TIP" descr="EXPERT TIP: The shortcut key for Paste Special is CTRL+ALT+V">
          <a:extLst>
            <a:ext uri="{FF2B5EF4-FFF2-40B4-BE49-F238E27FC236}">
              <a16:creationId xmlns:a16="http://schemas.microsoft.com/office/drawing/2014/main" id="{3D574A04-0C8D-484C-9557-FA487FC14D4D}"/>
            </a:ext>
          </a:extLst>
        </xdr:cNvPr>
        <xdr:cNvGrpSpPr/>
      </xdr:nvGrpSpPr>
      <xdr:grpSpPr>
        <a:xfrm>
          <a:off x="933450" y="3714750"/>
          <a:ext cx="1581150" cy="948102"/>
          <a:chOff x="8448675" y="2143125"/>
          <a:chExt cx="1581150" cy="948102"/>
        </a:xfrm>
      </xdr:grpSpPr>
      <xdr:pic>
        <xdr:nvPicPr>
          <xdr:cNvPr id="4" name="Graphic 2" descr="Owl">
            <a:extLst>
              <a:ext uri="{FF2B5EF4-FFF2-40B4-BE49-F238E27FC236}">
                <a16:creationId xmlns:a16="http://schemas.microsoft.com/office/drawing/2014/main" id="{A8778E6E-A37D-4C08-A5BA-9BF13E55E31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8448675" y="2170284"/>
            <a:ext cx="444647" cy="444647"/>
          </a:xfrm>
          <a:prstGeom prst="rect">
            <a:avLst/>
          </a:prstGeom>
        </xdr:spPr>
      </xdr:pic>
      <xdr:sp macro="" textlink="">
        <xdr:nvSpPr>
          <xdr:cNvPr id="5" name="Step" descr="EXPERT TIP&#10;The shortcut key for Paste Special is CTRL+ALT+V">
            <a:extLst>
              <a:ext uri="{FF2B5EF4-FFF2-40B4-BE49-F238E27FC236}">
                <a16:creationId xmlns:a16="http://schemas.microsoft.com/office/drawing/2014/main" id="{78E7F3B8-D3D2-4E3F-9EE1-DFD8523D52EF}"/>
              </a:ext>
            </a:extLst>
          </xdr:cNvPr>
          <xdr:cNvSpPr txBox="1"/>
        </xdr:nvSpPr>
        <xdr:spPr>
          <a:xfrm>
            <a:off x="8782052" y="2143125"/>
            <a:ext cx="1247773" cy="94810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lvl="0">
              <a:defRPr/>
            </a:pPr>
            <a:r>
              <a:rPr lang="en-US" sz="1200" b="1" kern="0">
                <a:solidFill>
                  <a:srgbClr val="ED7D31">
                    <a:lumMod val="60000"/>
                    <a:lumOff val="40000"/>
                  </a:srgbClr>
                </a:solidFill>
                <a:latin typeface="+mj-lt"/>
                <a:ea typeface="Segoe UI" pitchFamily="34" charset="0"/>
                <a:cs typeface="Segoe UI Light" panose="020B0502040204020203" pitchFamily="34" charset="0"/>
              </a:rPr>
              <a:t>TIP</a:t>
            </a:r>
            <a:endParaRPr lang="en-US" sz="1200" b="1">
              <a:solidFill>
                <a:srgbClr val="ED7D31">
                  <a:lumMod val="60000"/>
                  <a:lumOff val="40000"/>
                </a:srgbClr>
              </a:solidFill>
              <a:latin typeface="+mj-lt"/>
              <a:ea typeface="Segoe UI" pitchFamily="34" charset="0"/>
              <a:cs typeface="Segoe UI Light" panose="020B0502040204020203" pitchFamily="34" charset="0"/>
            </a:endParaRPr>
          </a:p>
          <a:p>
            <a:pPr lvl="0">
              <a:defRPr/>
            </a:pPr>
            <a:r>
              <a:rPr lang="en-US" sz="1100" kern="0">
                <a:solidFill>
                  <a:schemeClr val="bg2">
                    <a:lumMod val="25000"/>
                  </a:schemeClr>
                </a:solidFill>
                <a:ea typeface="Segoe UI" pitchFamily="34" charset="0"/>
                <a:cs typeface="Segoe UI Light" panose="020B0502040204020203" pitchFamily="34" charset="0"/>
              </a:rPr>
              <a:t>Please</a:t>
            </a:r>
            <a:r>
              <a:rPr lang="en-US" sz="1100" kern="0" baseline="0">
                <a:solidFill>
                  <a:schemeClr val="bg2">
                    <a:lumMod val="25000"/>
                  </a:schemeClr>
                </a:solidFill>
                <a:ea typeface="Segoe UI" pitchFamily="34" charset="0"/>
                <a:cs typeface="Segoe UI Light" panose="020B0502040204020203" pitchFamily="34" charset="0"/>
              </a:rPr>
              <a:t> leave blank the Subtotal fields.</a:t>
            </a:r>
            <a:endParaRPr lang="en-US" sz="1100">
              <a:solidFill>
                <a:schemeClr val="bg2">
                  <a:lumMod val="25000"/>
                </a:schemeClr>
              </a:solidFill>
              <a:ea typeface="Segoe UI" pitchFamily="34" charset="0"/>
              <a:cs typeface="Segoe UI Light" panose="020B0502040204020203" pitchFamily="34" charset="0"/>
            </a:endParaRPr>
          </a:p>
        </xdr:txBody>
      </xdr:sp>
    </xdr:grpSp>
    <xdr:clientData/>
  </xdr:twoCellAnchor>
  <xdr:twoCellAnchor editAs="oneCell">
    <xdr:from>
      <xdr:col>13</xdr:col>
      <xdr:colOff>523875</xdr:colOff>
      <xdr:row>6</xdr:row>
      <xdr:rowOff>9524</xdr:rowOff>
    </xdr:from>
    <xdr:to>
      <xdr:col>17</xdr:col>
      <xdr:colOff>514350</xdr:colOff>
      <xdr:row>13</xdr:row>
      <xdr:rowOff>152399</xdr:rowOff>
    </xdr:to>
    <xdr:grpSp>
      <xdr:nvGrpSpPr>
        <xdr:cNvPr id="28" name="GOOD TO KNOW" descr="GOOD TO KNOW: CTRL+E is the shortcut for Flash Fill">
          <a:extLst>
            <a:ext uri="{FF2B5EF4-FFF2-40B4-BE49-F238E27FC236}">
              <a16:creationId xmlns:a16="http://schemas.microsoft.com/office/drawing/2014/main" id="{37563539-D8F0-4EE9-B394-12E66F640131}"/>
            </a:ext>
          </a:extLst>
        </xdr:cNvPr>
        <xdr:cNvGrpSpPr/>
      </xdr:nvGrpSpPr>
      <xdr:grpSpPr>
        <a:xfrm>
          <a:off x="10467975" y="1162049"/>
          <a:ext cx="2428875" cy="1476375"/>
          <a:chOff x="8420099" y="2619375"/>
          <a:chExt cx="1657351" cy="1228724"/>
        </a:xfrm>
      </xdr:grpSpPr>
      <xdr:sp macro="" textlink="">
        <xdr:nvSpPr>
          <xdr:cNvPr id="29" name="Step" descr="GOOD TO KNOW&#10;CTRL+E is the shortcut for Flash Fill">
            <a:extLst>
              <a:ext uri="{FF2B5EF4-FFF2-40B4-BE49-F238E27FC236}">
                <a16:creationId xmlns:a16="http://schemas.microsoft.com/office/drawing/2014/main" id="{1B392B7E-4A57-428C-816E-5C026F349688}"/>
              </a:ext>
            </a:extLst>
          </xdr:cNvPr>
          <xdr:cNvSpPr txBox="1"/>
        </xdr:nvSpPr>
        <xdr:spPr>
          <a:xfrm>
            <a:off x="8743781" y="2636226"/>
            <a:ext cx="1333669" cy="121187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lvl="0">
              <a:defRPr/>
            </a:pPr>
            <a:r>
              <a:rPr lang="en-US" sz="1200" b="1" kern="0">
                <a:solidFill>
                  <a:srgbClr val="ED7D31">
                    <a:lumMod val="60000"/>
                    <a:lumOff val="40000"/>
                  </a:srgbClr>
                </a:solidFill>
                <a:latin typeface="+mj-lt"/>
                <a:ea typeface="Segoe UI" pitchFamily="34" charset="0"/>
                <a:cs typeface="Segoe UI Light" panose="020B0502040204020203" pitchFamily="34" charset="0"/>
              </a:rPr>
              <a:t>GOOD TO KNOW</a:t>
            </a:r>
            <a:endParaRPr lang="en-US" sz="1200" b="1">
              <a:solidFill>
                <a:srgbClr val="ED7D31">
                  <a:lumMod val="60000"/>
                  <a:lumOff val="40000"/>
                </a:srgbClr>
              </a:solidFill>
              <a:latin typeface="+mj-lt"/>
              <a:ea typeface="Segoe UI" pitchFamily="34" charset="0"/>
              <a:cs typeface="Segoe UI Light" panose="020B0502040204020203" pitchFamily="34" charset="0"/>
            </a:endParaRPr>
          </a:p>
          <a:p>
            <a:pPr eaLnBrk="1" fontAlgn="auto" latinLnBrk="0" hangingPunct="1"/>
            <a:r>
              <a:rPr lang="en-US" sz="1100" b="0" i="0" kern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No need to regenerate the chart! If you change the values the chart will be updated in real time.</a:t>
            </a:r>
            <a:endParaRPr lang="en-US" sz="1100">
              <a:effectLst/>
              <a:latin typeface="+mn-lt"/>
            </a:endParaRPr>
          </a:p>
        </xdr:txBody>
      </xdr:sp>
      <xdr:pic>
        <xdr:nvPicPr>
          <xdr:cNvPr id="30" name="Graphic 147" descr="Glasses">
            <a:extLst>
              <a:ext uri="{FF2B5EF4-FFF2-40B4-BE49-F238E27FC236}">
                <a16:creationId xmlns:a16="http://schemas.microsoft.com/office/drawing/2014/main" id="{0C58B185-4E88-49B4-8209-FDC6E114217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8420099" y="2619375"/>
            <a:ext cx="349249" cy="349249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266700</xdr:colOff>
      <xdr:row>1</xdr:row>
      <xdr:rowOff>60324</xdr:rowOff>
    </xdr:from>
    <xdr:to>
      <xdr:col>13</xdr:col>
      <xdr:colOff>247650</xdr:colOff>
      <xdr:row>22</xdr:row>
      <xdr:rowOff>38099</xdr:rowOff>
    </xdr:to>
    <xdr:graphicFrame macro="">
      <xdr:nvGraphicFramePr>
        <xdr:cNvPr id="6" name="WAT_1">
          <a:extLst>
            <a:ext uri="{FF2B5EF4-FFF2-40B4-BE49-F238E27FC236}">
              <a16:creationId xmlns:a16="http://schemas.microsoft.com/office/drawing/2014/main" id="{B2675FAB-51BB-4610-BE47-8D3EFA8014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13</xdr:col>
      <xdr:colOff>361950</xdr:colOff>
      <xdr:row>16</xdr:row>
      <xdr:rowOff>152399</xdr:rowOff>
    </xdr:from>
    <xdr:to>
      <xdr:col>17</xdr:col>
      <xdr:colOff>352425</xdr:colOff>
      <xdr:row>21</xdr:row>
      <xdr:rowOff>123824</xdr:rowOff>
    </xdr:to>
    <xdr:grpSp>
      <xdr:nvGrpSpPr>
        <xdr:cNvPr id="10" name="GOOD TO KNOW" descr="GOOD TO KNOW: CTRL+E is the shortcut for Flash Fill">
          <a:extLst>
            <a:ext uri="{FF2B5EF4-FFF2-40B4-BE49-F238E27FC236}">
              <a16:creationId xmlns:a16="http://schemas.microsoft.com/office/drawing/2014/main" id="{36C3EB22-2166-4D36-BB67-F778A9424C1D}"/>
            </a:ext>
          </a:extLst>
        </xdr:cNvPr>
        <xdr:cNvGrpSpPr/>
      </xdr:nvGrpSpPr>
      <xdr:grpSpPr>
        <a:xfrm>
          <a:off x="10306050" y="3209924"/>
          <a:ext cx="2428875" cy="933450"/>
          <a:chOff x="8420099" y="2619375"/>
          <a:chExt cx="1657351" cy="776871"/>
        </a:xfrm>
      </xdr:grpSpPr>
      <xdr:sp macro="" textlink="">
        <xdr:nvSpPr>
          <xdr:cNvPr id="11" name="Step" descr="GOOD TO KNOW&#10;CTRL+E is the shortcut for Flash Fill">
            <a:extLst>
              <a:ext uri="{FF2B5EF4-FFF2-40B4-BE49-F238E27FC236}">
                <a16:creationId xmlns:a16="http://schemas.microsoft.com/office/drawing/2014/main" id="{0CF61D87-B266-4A89-9E2D-E7290A79193B}"/>
              </a:ext>
            </a:extLst>
          </xdr:cNvPr>
          <xdr:cNvSpPr txBox="1"/>
        </xdr:nvSpPr>
        <xdr:spPr>
          <a:xfrm>
            <a:off x="8743781" y="2636226"/>
            <a:ext cx="1333669" cy="76002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lvl="0">
              <a:defRPr/>
            </a:pPr>
            <a:r>
              <a:rPr lang="en-US" sz="1200" b="1" kern="0">
                <a:solidFill>
                  <a:srgbClr val="ED7D31">
                    <a:lumMod val="60000"/>
                    <a:lumOff val="40000"/>
                  </a:srgbClr>
                </a:solidFill>
                <a:latin typeface="+mj-lt"/>
                <a:ea typeface="Segoe UI" pitchFamily="34" charset="0"/>
                <a:cs typeface="Segoe UI Light" panose="020B0502040204020203" pitchFamily="34" charset="0"/>
              </a:rPr>
              <a:t>GOOD TO KNOW</a:t>
            </a:r>
            <a:endParaRPr lang="en-US" sz="1200" b="1">
              <a:solidFill>
                <a:srgbClr val="ED7D31">
                  <a:lumMod val="60000"/>
                  <a:lumOff val="40000"/>
                </a:srgbClr>
              </a:solidFill>
              <a:latin typeface="+mj-lt"/>
              <a:ea typeface="Segoe UI" pitchFamily="34" charset="0"/>
              <a:cs typeface="Segoe UI Light" panose="020B0502040204020203" pitchFamily="34" charset="0"/>
            </a:endParaRPr>
          </a:p>
          <a:p>
            <a:pPr eaLnBrk="1" fontAlgn="auto" latinLnBrk="0" hangingPunct="1"/>
            <a:r>
              <a:rPr lang="en-US" sz="1100" b="0" i="0" kern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You can create a complex waterfall chart in 1 seconds :)</a:t>
            </a:r>
            <a:endParaRPr lang="en-US" sz="1100">
              <a:effectLst/>
              <a:latin typeface="+mn-lt"/>
            </a:endParaRPr>
          </a:p>
        </xdr:txBody>
      </xdr:sp>
      <xdr:pic>
        <xdr:nvPicPr>
          <xdr:cNvPr id="12" name="Graphic 147" descr="Glasses">
            <a:extLst>
              <a:ext uri="{FF2B5EF4-FFF2-40B4-BE49-F238E27FC236}">
                <a16:creationId xmlns:a16="http://schemas.microsoft.com/office/drawing/2014/main" id="{5FE7BE2E-5EC2-4F23-B144-28CB7752830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8420099" y="2619375"/>
            <a:ext cx="349249" cy="349249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2E520-60BE-42B5-BAC6-5363DD9BEF17}">
  <dimension ref="A1:CCC17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8.42578125" style="17" bestFit="1" customWidth="1"/>
    <col min="2" max="2" width="3.5703125" style="17" bestFit="1" customWidth="1"/>
    <col min="3" max="5" width="2" style="17" bestFit="1" customWidth="1"/>
    <col min="6" max="6" width="4.42578125" style="17" bestFit="1" customWidth="1"/>
    <col min="7" max="7" width="4.7109375" style="17" bestFit="1" customWidth="1"/>
    <col min="8" max="8" width="4.140625" style="17" bestFit="1" customWidth="1"/>
    <col min="9" max="9" width="7.28515625" style="17" bestFit="1" customWidth="1"/>
    <col min="10" max="10" width="9" style="17" bestFit="1" customWidth="1"/>
    <col min="11" max="11" width="10.42578125" style="17" bestFit="1" customWidth="1"/>
    <col min="12" max="12" width="7.42578125" style="17" bestFit="1" customWidth="1"/>
    <col min="13" max="14" width="6" style="17" bestFit="1" customWidth="1"/>
    <col min="15" max="17" width="6.85546875" style="17" bestFit="1" customWidth="1"/>
    <col min="18" max="18" width="4.7109375" style="17" bestFit="1" customWidth="1"/>
    <col min="19" max="19" width="11.85546875" style="17" bestFit="1" customWidth="1"/>
    <col min="20" max="20" width="11.5703125" style="17" bestFit="1" customWidth="1"/>
    <col min="21" max="21" width="9" style="17" bestFit="1" customWidth="1"/>
    <col min="22" max="22" width="10.140625" style="17" bestFit="1" customWidth="1"/>
    <col min="23" max="23" width="8.42578125" style="17" bestFit="1" customWidth="1"/>
    <col min="24" max="24" width="11.140625" style="17" bestFit="1" customWidth="1"/>
    <col min="25" max="25" width="4.5703125" style="17" bestFit="1" customWidth="1"/>
    <col min="26" max="26" width="3.42578125" style="17" bestFit="1" customWidth="1"/>
    <col min="27" max="29" width="2" style="17" bestFit="1" customWidth="1"/>
    <col min="30" max="30" width="4.42578125" style="17" bestFit="1" customWidth="1"/>
    <col min="31" max="31" width="4.7109375" style="17" bestFit="1" customWidth="1"/>
    <col min="32" max="32" width="4.140625" style="17" bestFit="1" customWidth="1"/>
    <col min="33" max="33" width="11.42578125" style="17" bestFit="1" customWidth="1"/>
    <col min="34" max="34" width="8.28515625" style="17" bestFit="1" customWidth="1"/>
    <col min="35" max="41" width="6" style="17" bestFit="1" customWidth="1"/>
    <col min="42" max="44" width="7" style="17" bestFit="1" customWidth="1"/>
    <col min="45" max="50" width="6.85546875" style="17" bestFit="1" customWidth="1"/>
    <col min="51" max="53" width="7.85546875" style="17" bestFit="1" customWidth="1"/>
    <col min="54" max="54" width="12" style="17" bestFit="1" customWidth="1"/>
    <col min="55" max="55" width="6.5703125" style="17" bestFit="1" customWidth="1"/>
    <col min="56" max="100" width="9.140625" style="17"/>
    <col min="101" max="101" width="20.42578125" style="17" bestFit="1" customWidth="1"/>
    <col min="102" max="102" width="11.85546875" style="17" bestFit="1" customWidth="1"/>
    <col min="103" max="103" width="11.5703125" style="17" bestFit="1" customWidth="1"/>
    <col min="104" max="104" width="9" style="17" bestFit="1" customWidth="1"/>
    <col min="105" max="105" width="10.140625" style="17" bestFit="1" customWidth="1"/>
    <col min="106" max="107" width="6.42578125" style="17" bestFit="1" customWidth="1"/>
    <col min="108" max="108" width="4.28515625" style="17" bestFit="1" customWidth="1"/>
    <col min="109" max="110" width="7.85546875" style="17" bestFit="1" customWidth="1"/>
    <col min="111" max="112" width="6.42578125" style="17" bestFit="1" customWidth="1"/>
    <col min="113" max="113" width="4.28515625" style="17" bestFit="1" customWidth="1"/>
    <col min="114" max="115" width="7.85546875" style="17" bestFit="1" customWidth="1"/>
    <col min="116" max="1500" width="9.140625" style="17"/>
    <col min="1501" max="1501" width="24" style="17" bestFit="1" customWidth="1"/>
    <col min="1502" max="1502" width="11.85546875" style="17" bestFit="1" customWidth="1"/>
    <col min="1503" max="1503" width="11.5703125" style="17" bestFit="1" customWidth="1"/>
    <col min="1504" max="1504" width="9" style="17" bestFit="1" customWidth="1"/>
    <col min="1505" max="1505" width="10.140625" style="17" bestFit="1" customWidth="1"/>
    <col min="1506" max="1506" width="7.85546875" style="17" bestFit="1" customWidth="1"/>
    <col min="1507" max="1600" width="9.140625" style="17"/>
    <col min="1601" max="1601" width="14.42578125" style="17" bestFit="1" customWidth="1"/>
    <col min="1602" max="1602" width="3.5703125" style="17" bestFit="1" customWidth="1"/>
    <col min="1603" max="1603" width="6.5703125" style="17" bestFit="1" customWidth="1"/>
    <col min="1604" max="1604" width="7.140625" style="17" bestFit="1" customWidth="1"/>
    <col min="1605" max="1605" width="7.42578125" style="17" bestFit="1" customWidth="1"/>
    <col min="1606" max="1608" width="6" style="17" bestFit="1" customWidth="1"/>
    <col min="1609" max="1609" width="7.28515625" style="17" bestFit="1" customWidth="1"/>
    <col min="1610" max="1610" width="9" style="17" bestFit="1" customWidth="1"/>
    <col min="1611" max="1611" width="9.7109375" style="17" bestFit="1" customWidth="1"/>
    <col min="1612" max="1612" width="7" style="17" bestFit="1" customWidth="1"/>
    <col min="1613" max="1613" width="8.5703125" style="17" bestFit="1" customWidth="1"/>
    <col min="1614" max="1614" width="4.85546875" style="17" bestFit="1" customWidth="1"/>
    <col min="1615" max="1617" width="7.140625" style="17" bestFit="1" customWidth="1"/>
    <col min="1618" max="1618" width="6.85546875" style="17" bestFit="1" customWidth="1"/>
    <col min="1619" max="1619" width="11.85546875" style="17" bestFit="1" customWidth="1"/>
    <col min="1620" max="1620" width="11.5703125" style="17" bestFit="1" customWidth="1"/>
    <col min="1621" max="1621" width="9" style="17" bestFit="1" customWidth="1"/>
    <col min="1622" max="1622" width="10.140625" style="17" bestFit="1" customWidth="1"/>
    <col min="1623" max="1623" width="6.85546875" style="17" bestFit="1" customWidth="1"/>
    <col min="1624" max="1624" width="7.140625" style="17" bestFit="1" customWidth="1"/>
    <col min="1625" max="1900" width="9.140625" style="17"/>
    <col min="1901" max="1901" width="24.42578125" style="17" bestFit="1" customWidth="1"/>
    <col min="1902" max="1902" width="11.85546875" style="17" bestFit="1" customWidth="1"/>
    <col min="1903" max="1903" width="11.5703125" style="17" bestFit="1" customWidth="1"/>
    <col min="1904" max="1904" width="9" style="17" bestFit="1" customWidth="1"/>
    <col min="1905" max="1905" width="10.140625" style="17" bestFit="1" customWidth="1"/>
    <col min="1906" max="2000" width="9.140625" style="17"/>
    <col min="2001" max="2001" width="15.140625" style="17" bestFit="1" customWidth="1"/>
    <col min="2002" max="2002" width="11.85546875" style="17" bestFit="1" customWidth="1"/>
    <col min="2003" max="2003" width="11.5703125" style="17" bestFit="1" customWidth="1"/>
    <col min="2004" max="2004" width="9" style="17" bestFit="1" customWidth="1"/>
    <col min="2005" max="2005" width="10.140625" style="17" bestFit="1" customWidth="1"/>
    <col min="2006" max="2006" width="6.5703125" style="17" bestFit="1" customWidth="1"/>
    <col min="2007" max="2007" width="7" style="17" bestFit="1" customWidth="1"/>
    <col min="2008" max="2008" width="11.140625" style="17" bestFit="1" customWidth="1"/>
    <col min="2009" max="2009" width="10" style="17" bestFit="1" customWidth="1"/>
    <col min="2010" max="2010" width="7" style="17" bestFit="1" customWidth="1"/>
    <col min="2011" max="2011" width="5.5703125" style="17" bestFit="1" customWidth="1"/>
    <col min="2012" max="2012" width="17.85546875" style="17" bestFit="1" customWidth="1"/>
    <col min="2013" max="2109" width="9.140625" style="17"/>
  </cols>
  <sheetData>
    <row r="1" spans="1:2109" s="12" customFormat="1" x14ac:dyDescent="0.25">
      <c r="A1" s="13" t="s">
        <v>16</v>
      </c>
      <c r="B1" s="13" t="s">
        <v>17</v>
      </c>
      <c r="C1" s="13">
        <v>1</v>
      </c>
      <c r="D1" s="13">
        <v>2</v>
      </c>
      <c r="E1" s="13">
        <v>3</v>
      </c>
      <c r="F1" s="13" t="s">
        <v>18</v>
      </c>
      <c r="G1" s="13" t="s">
        <v>19</v>
      </c>
      <c r="H1" s="13" t="s">
        <v>20</v>
      </c>
      <c r="I1" s="13" t="s">
        <v>21</v>
      </c>
      <c r="J1" s="13" t="s">
        <v>22</v>
      </c>
      <c r="K1" s="13" t="s">
        <v>23</v>
      </c>
      <c r="L1" s="13" t="s">
        <v>24</v>
      </c>
      <c r="M1" s="13" t="s">
        <v>25</v>
      </c>
      <c r="N1" s="13" t="s">
        <v>26</v>
      </c>
      <c r="O1" s="14" t="s">
        <v>27</v>
      </c>
      <c r="P1" s="13" t="s">
        <v>28</v>
      </c>
      <c r="Q1" s="13" t="s">
        <v>29</v>
      </c>
      <c r="R1" s="13" t="s">
        <v>30</v>
      </c>
      <c r="S1" s="13" t="s">
        <v>31</v>
      </c>
      <c r="T1" s="13" t="s">
        <v>32</v>
      </c>
      <c r="U1" s="13" t="s">
        <v>33</v>
      </c>
      <c r="V1" s="13" t="s">
        <v>34</v>
      </c>
      <c r="W1" s="13" t="s">
        <v>35</v>
      </c>
      <c r="X1" s="13" t="s">
        <v>36</v>
      </c>
      <c r="Y1" s="13" t="s">
        <v>37</v>
      </c>
      <c r="Z1" s="15" t="s">
        <v>38</v>
      </c>
      <c r="AA1" s="15">
        <v>1</v>
      </c>
      <c r="AB1" s="15">
        <v>2</v>
      </c>
      <c r="AC1" s="15">
        <v>3</v>
      </c>
      <c r="AD1" s="15" t="s">
        <v>18</v>
      </c>
      <c r="AE1" s="15" t="s">
        <v>19</v>
      </c>
      <c r="AF1" s="15" t="s">
        <v>20</v>
      </c>
      <c r="AG1" s="15" t="s">
        <v>39</v>
      </c>
      <c r="AH1" s="15" t="s">
        <v>40</v>
      </c>
      <c r="AI1" s="16" t="s">
        <v>41</v>
      </c>
      <c r="AJ1" s="16" t="s">
        <v>42</v>
      </c>
      <c r="AK1" s="16" t="s">
        <v>43</v>
      </c>
      <c r="AL1" s="16" t="s">
        <v>44</v>
      </c>
      <c r="AM1" s="16" t="s">
        <v>45</v>
      </c>
      <c r="AN1" s="16" t="s">
        <v>46</v>
      </c>
      <c r="AO1" s="16" t="s">
        <v>47</v>
      </c>
      <c r="AP1" s="16" t="s">
        <v>48</v>
      </c>
      <c r="AQ1" s="16" t="s">
        <v>49</v>
      </c>
      <c r="AR1" s="16" t="s">
        <v>50</v>
      </c>
      <c r="AS1" s="16" t="s">
        <v>51</v>
      </c>
      <c r="AT1" s="16" t="s">
        <v>52</v>
      </c>
      <c r="AU1" s="16" t="s">
        <v>53</v>
      </c>
      <c r="AV1" s="16" t="s">
        <v>54</v>
      </c>
      <c r="AW1" s="16" t="s">
        <v>55</v>
      </c>
      <c r="AX1" s="16" t="s">
        <v>56</v>
      </c>
      <c r="AY1" s="16" t="s">
        <v>57</v>
      </c>
      <c r="AZ1" s="16" t="s">
        <v>58</v>
      </c>
      <c r="BA1" s="16" t="s">
        <v>59</v>
      </c>
      <c r="BB1" s="13" t="s">
        <v>60</v>
      </c>
      <c r="BC1" s="13" t="s">
        <v>61</v>
      </c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8" t="s">
        <v>62</v>
      </c>
      <c r="CX1" s="8" t="s">
        <v>31</v>
      </c>
      <c r="CY1" s="8" t="s">
        <v>32</v>
      </c>
      <c r="CZ1" s="9" t="s">
        <v>33</v>
      </c>
      <c r="DA1" s="8" t="s">
        <v>34</v>
      </c>
      <c r="DB1" s="9" t="s">
        <v>63</v>
      </c>
      <c r="DC1" s="9" t="s">
        <v>64</v>
      </c>
      <c r="DD1" s="9" t="s">
        <v>65</v>
      </c>
      <c r="DE1" s="9" t="s">
        <v>66</v>
      </c>
      <c r="DF1" s="9" t="s">
        <v>67</v>
      </c>
      <c r="DG1" s="9" t="s">
        <v>63</v>
      </c>
      <c r="DH1" s="9" t="s">
        <v>64</v>
      </c>
      <c r="DI1" s="9" t="s">
        <v>65</v>
      </c>
      <c r="DJ1" s="9" t="s">
        <v>66</v>
      </c>
      <c r="DK1" s="9" t="s">
        <v>67</v>
      </c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8" t="s">
        <v>68</v>
      </c>
      <c r="BET1" s="8" t="s">
        <v>31</v>
      </c>
      <c r="BEU1" s="8" t="s">
        <v>32</v>
      </c>
      <c r="BEV1" s="9" t="s">
        <v>33</v>
      </c>
      <c r="BEW1" s="8" t="s">
        <v>34</v>
      </c>
      <c r="BEX1" s="9" t="s">
        <v>66</v>
      </c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8" t="s">
        <v>69</v>
      </c>
      <c r="BIP1" s="8" t="s">
        <v>17</v>
      </c>
      <c r="BIQ1" s="8" t="s">
        <v>70</v>
      </c>
      <c r="BIR1" s="8" t="s">
        <v>71</v>
      </c>
      <c r="BIS1" s="9" t="s">
        <v>72</v>
      </c>
      <c r="BIT1" s="8" t="s">
        <v>73</v>
      </c>
      <c r="BIU1" s="8" t="s">
        <v>74</v>
      </c>
      <c r="BIV1" s="8" t="s">
        <v>75</v>
      </c>
      <c r="BIW1" s="8" t="s">
        <v>21</v>
      </c>
      <c r="BIX1" s="8" t="s">
        <v>22</v>
      </c>
      <c r="BIY1" s="10" t="s">
        <v>76</v>
      </c>
      <c r="BIZ1" s="10" t="s">
        <v>77</v>
      </c>
      <c r="BJA1" s="10" t="s">
        <v>78</v>
      </c>
      <c r="BJB1" s="10" t="s">
        <v>79</v>
      </c>
      <c r="BJC1" s="11" t="s">
        <v>80</v>
      </c>
      <c r="BJD1" s="8" t="s">
        <v>81</v>
      </c>
      <c r="BJE1" s="8" t="s">
        <v>82</v>
      </c>
      <c r="BJF1" s="8" t="s">
        <v>83</v>
      </c>
      <c r="BJG1" s="8" t="s">
        <v>31</v>
      </c>
      <c r="BJH1" s="8" t="s">
        <v>32</v>
      </c>
      <c r="BJI1" s="8" t="s">
        <v>33</v>
      </c>
      <c r="BJJ1" s="8" t="s">
        <v>34</v>
      </c>
      <c r="BJK1" s="9" t="s">
        <v>84</v>
      </c>
      <c r="BJL1" s="9" t="s">
        <v>85</v>
      </c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8" t="s">
        <v>86</v>
      </c>
      <c r="BUD1" s="8" t="s">
        <v>31</v>
      </c>
      <c r="BUE1" s="8" t="s">
        <v>32</v>
      </c>
      <c r="BUF1" s="9" t="s">
        <v>33</v>
      </c>
      <c r="BUG1" s="8" t="s">
        <v>34</v>
      </c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8" t="s">
        <v>87</v>
      </c>
      <c r="BXZ1" s="8" t="s">
        <v>31</v>
      </c>
      <c r="BYA1" s="8" t="s">
        <v>32</v>
      </c>
      <c r="BYB1" s="9" t="s">
        <v>33</v>
      </c>
      <c r="BYC1" s="8" t="s">
        <v>34</v>
      </c>
      <c r="BYD1" s="9" t="s">
        <v>88</v>
      </c>
      <c r="BYE1" s="9" t="s">
        <v>89</v>
      </c>
      <c r="BYF1" s="9" t="s">
        <v>90</v>
      </c>
      <c r="BYG1" s="9" t="s">
        <v>91</v>
      </c>
      <c r="BYH1" s="9" t="s">
        <v>92</v>
      </c>
      <c r="BYI1" s="9" t="s">
        <v>93</v>
      </c>
      <c r="BYJ1" s="9" t="s">
        <v>94</v>
      </c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</row>
    <row r="2" spans="1:2109" x14ac:dyDescent="0.25">
      <c r="BXY2" s="17" t="s">
        <v>95</v>
      </c>
      <c r="BXZ2" s="17" t="str">
        <f ca="1">SUBSTITUTE(MID(_xlfn.FORMULATEXT(BYC2),2,FIND("!",_xlfn.FORMULATEXT(BYC2),1)-2), "'","")</f>
        <v>Waterfall</v>
      </c>
      <c r="BYA2" s="17">
        <f ca="1">_xlfn.SHEET( Waterfall!$NTP$1000000)</f>
        <v>2</v>
      </c>
      <c r="BYC2" s="17">
        <f>Waterfall!$NTP$1000000</f>
        <v>0</v>
      </c>
      <c r="BYD2" s="17" t="str">
        <f>Waterfall!$B$3</f>
        <v>Base Case</v>
      </c>
      <c r="BYE2" s="18">
        <f>Waterfall!$C$3</f>
        <v>200</v>
      </c>
      <c r="BYF2" s="17">
        <f>BYE2</f>
        <v>200</v>
      </c>
      <c r="BYG2" s="17">
        <f>BYE2</f>
        <v>200</v>
      </c>
    </row>
    <row r="3" spans="1:2109" x14ac:dyDescent="0.25">
      <c r="BXY3" s="17" t="s">
        <v>95</v>
      </c>
      <c r="BXZ3" s="17" t="str">
        <f t="shared" ref="BXZ3:BXZ17" ca="1" si="0">SUBSTITUTE(MID(_xlfn.FORMULATEXT(BYC3),2,FIND("!",_xlfn.FORMULATEXT(BYC3),1)-2), "'","")</f>
        <v>Waterfall</v>
      </c>
      <c r="BYA3" s="17">
        <f ca="1">_xlfn.SHEET( Waterfall!$NTP$1000000)</f>
        <v>2</v>
      </c>
      <c r="BYC3" s="17">
        <f>Waterfall!$NTP$1000000</f>
        <v>0</v>
      </c>
      <c r="BYD3" s="17" t="str">
        <f>Waterfall!$B$4</f>
        <v>Jan</v>
      </c>
      <c r="BYE3" s="18">
        <f>Waterfall!$C$4</f>
        <v>-10</v>
      </c>
      <c r="BYF3" s="17">
        <f>BYF2+BYE3</f>
        <v>190</v>
      </c>
      <c r="BYH3" s="17">
        <f>BYF2</f>
        <v>200</v>
      </c>
      <c r="BYI3" s="17">
        <f>BYF3</f>
        <v>190</v>
      </c>
      <c r="BYJ3" s="17">
        <f>MAX(BYH3:BYI3)</f>
        <v>200</v>
      </c>
    </row>
    <row r="4" spans="1:2109" x14ac:dyDescent="0.25">
      <c r="BXY4" s="17" t="s">
        <v>95</v>
      </c>
      <c r="BXZ4" s="17" t="str">
        <f t="shared" ca="1" si="0"/>
        <v>Waterfall</v>
      </c>
      <c r="BYA4" s="17">
        <f ca="1">_xlfn.SHEET( Waterfall!$NTP$1000000)</f>
        <v>2</v>
      </c>
      <c r="BYC4" s="17">
        <f>Waterfall!$NTP$1000000</f>
        <v>0</v>
      </c>
      <c r="BYD4" s="17" t="str">
        <f>Waterfall!$B$5</f>
        <v>Feb</v>
      </c>
      <c r="BYE4" s="18">
        <f>Waterfall!$C$5</f>
        <v>130</v>
      </c>
      <c r="BYF4" s="17">
        <f>BYF3+BYE4</f>
        <v>320</v>
      </c>
      <c r="BYH4" s="17">
        <f>BYF3</f>
        <v>190</v>
      </c>
      <c r="BYI4" s="17">
        <f>BYF4</f>
        <v>320</v>
      </c>
      <c r="BYJ4" s="17">
        <f>MAX(BYH4:BYI4)</f>
        <v>320</v>
      </c>
    </row>
    <row r="5" spans="1:2109" x14ac:dyDescent="0.25">
      <c r="BXY5" s="17" t="s">
        <v>95</v>
      </c>
      <c r="BXZ5" s="17" t="str">
        <f t="shared" ca="1" si="0"/>
        <v>Waterfall</v>
      </c>
      <c r="BYA5" s="17">
        <f ca="1">_xlfn.SHEET( Waterfall!$NTP$1000000)</f>
        <v>2</v>
      </c>
      <c r="BYC5" s="17">
        <f>Waterfall!$NTP$1000000</f>
        <v>0</v>
      </c>
      <c r="BYD5" s="17" t="str">
        <f>Waterfall!$B$6</f>
        <v>Mar</v>
      </c>
      <c r="BYE5" s="18">
        <f>Waterfall!$C$6</f>
        <v>-100</v>
      </c>
      <c r="BYF5" s="17">
        <f>BYF4+BYE5</f>
        <v>220</v>
      </c>
      <c r="BYH5" s="17">
        <f>BYF4</f>
        <v>320</v>
      </c>
      <c r="BYI5" s="17">
        <f>BYF5</f>
        <v>220</v>
      </c>
      <c r="BYJ5" s="17">
        <f>MAX(BYH5:BYI5)</f>
        <v>320</v>
      </c>
    </row>
    <row r="6" spans="1:2109" x14ac:dyDescent="0.25">
      <c r="BXY6" s="17" t="s">
        <v>95</v>
      </c>
      <c r="BXZ6" s="17" t="str">
        <f t="shared" ca="1" si="0"/>
        <v>Waterfall</v>
      </c>
      <c r="BYA6" s="17">
        <f ca="1">_xlfn.SHEET( Waterfall!$NTP$1000000)</f>
        <v>2</v>
      </c>
      <c r="BYC6" s="17">
        <f>Waterfall!$NTP$1000000</f>
        <v>0</v>
      </c>
      <c r="BYD6" s="17" t="str">
        <f>Waterfall!$B$7</f>
        <v>Q1 Subtotal</v>
      </c>
      <c r="BYE6" s="18"/>
      <c r="BYF6" s="17">
        <f>BYF5</f>
        <v>220</v>
      </c>
      <c r="BYG6" s="17">
        <f>BYF5</f>
        <v>220</v>
      </c>
    </row>
    <row r="7" spans="1:2109" x14ac:dyDescent="0.25">
      <c r="BXY7" s="17" t="s">
        <v>95</v>
      </c>
      <c r="BXZ7" s="17" t="str">
        <f t="shared" ca="1" si="0"/>
        <v>Waterfall</v>
      </c>
      <c r="BYA7" s="17">
        <f ca="1">_xlfn.SHEET( Waterfall!$NTP$1000000)</f>
        <v>2</v>
      </c>
      <c r="BYC7" s="17">
        <f>Waterfall!$NTP$1000000</f>
        <v>0</v>
      </c>
      <c r="BYD7" s="17" t="str">
        <f>Waterfall!$B$8</f>
        <v>Apr</v>
      </c>
      <c r="BYE7" s="18">
        <f>Waterfall!$C$8</f>
        <v>20</v>
      </c>
      <c r="BYF7" s="17">
        <f>BYF6+BYE7</f>
        <v>240</v>
      </c>
      <c r="BYH7" s="17">
        <f>BYF6</f>
        <v>220</v>
      </c>
      <c r="BYI7" s="17">
        <f>BYF7</f>
        <v>240</v>
      </c>
      <c r="BYJ7" s="17">
        <f>MAX(BYH7:BYI7)</f>
        <v>240</v>
      </c>
    </row>
    <row r="8" spans="1:2109" x14ac:dyDescent="0.25">
      <c r="BXY8" s="17" t="s">
        <v>95</v>
      </c>
      <c r="BXZ8" s="17" t="str">
        <f t="shared" ca="1" si="0"/>
        <v>Waterfall</v>
      </c>
      <c r="BYA8" s="17">
        <f ca="1">_xlfn.SHEET( Waterfall!$NTP$1000000)</f>
        <v>2</v>
      </c>
      <c r="BYC8" s="17">
        <f>Waterfall!$NTP$1000000</f>
        <v>0</v>
      </c>
      <c r="BYD8" s="17" t="str">
        <f>Waterfall!$B$9</f>
        <v>May</v>
      </c>
      <c r="BYE8" s="18">
        <f>Waterfall!$C$9</f>
        <v>100</v>
      </c>
      <c r="BYF8" s="17">
        <f>BYF7+BYE8</f>
        <v>340</v>
      </c>
      <c r="BYH8" s="17">
        <f>BYF7</f>
        <v>240</v>
      </c>
      <c r="BYI8" s="17">
        <f>BYF8</f>
        <v>340</v>
      </c>
      <c r="BYJ8" s="17">
        <f>MAX(BYH8:BYI8)</f>
        <v>340</v>
      </c>
    </row>
    <row r="9" spans="1:2109" x14ac:dyDescent="0.25">
      <c r="BXY9" s="17" t="s">
        <v>95</v>
      </c>
      <c r="BXZ9" s="17" t="str">
        <f t="shared" ca="1" si="0"/>
        <v>Waterfall</v>
      </c>
      <c r="BYA9" s="17">
        <f ca="1">_xlfn.SHEET( Waterfall!$NTP$1000000)</f>
        <v>2</v>
      </c>
      <c r="BYC9" s="17">
        <f>Waterfall!$NTP$1000000</f>
        <v>0</v>
      </c>
      <c r="BYD9" s="17" t="str">
        <f>Waterfall!$B$10</f>
        <v>Jun</v>
      </c>
      <c r="BYE9" s="18">
        <f>Waterfall!$C$10</f>
        <v>111</v>
      </c>
      <c r="BYF9" s="17">
        <f>BYF8+BYE9</f>
        <v>451</v>
      </c>
      <c r="BYH9" s="17">
        <f>BYF8</f>
        <v>340</v>
      </c>
      <c r="BYI9" s="17">
        <f>BYF9</f>
        <v>451</v>
      </c>
      <c r="BYJ9" s="17">
        <f>MAX(BYH9:BYI9)</f>
        <v>451</v>
      </c>
    </row>
    <row r="10" spans="1:2109" x14ac:dyDescent="0.25">
      <c r="BXY10" s="17" t="s">
        <v>95</v>
      </c>
      <c r="BXZ10" s="17" t="str">
        <f t="shared" ca="1" si="0"/>
        <v>Waterfall</v>
      </c>
      <c r="BYA10" s="17">
        <f ca="1">_xlfn.SHEET( Waterfall!$NTP$1000000)</f>
        <v>2</v>
      </c>
      <c r="BYC10" s="17">
        <f>Waterfall!$NTP$1000000</f>
        <v>0</v>
      </c>
      <c r="BYD10" s="17" t="str">
        <f>Waterfall!$B$11</f>
        <v>Q2 Subtotal</v>
      </c>
      <c r="BYE10" s="18"/>
      <c r="BYF10" s="17">
        <f>BYF9</f>
        <v>451</v>
      </c>
      <c r="BYG10" s="17">
        <f>BYF9</f>
        <v>451</v>
      </c>
    </row>
    <row r="11" spans="1:2109" x14ac:dyDescent="0.25">
      <c r="BXY11" s="17" t="s">
        <v>95</v>
      </c>
      <c r="BXZ11" s="17" t="str">
        <f t="shared" ca="1" si="0"/>
        <v>Waterfall</v>
      </c>
      <c r="BYA11" s="17">
        <f ca="1">_xlfn.SHEET( Waterfall!$NTP$1000000)</f>
        <v>2</v>
      </c>
      <c r="BYC11" s="17">
        <f>Waterfall!$NTP$1000000</f>
        <v>0</v>
      </c>
      <c r="BYD11" s="17" t="str">
        <f>Waterfall!$B$12</f>
        <v>Jul</v>
      </c>
      <c r="BYE11" s="18">
        <f>Waterfall!$C$12</f>
        <v>-200</v>
      </c>
      <c r="BYF11" s="17">
        <f t="shared" ref="BYF11:BYF16" si="1">BYF10+BYE11</f>
        <v>251</v>
      </c>
      <c r="BYH11" s="17">
        <f t="shared" ref="BYH11:BYH16" si="2">BYF10</f>
        <v>451</v>
      </c>
      <c r="BYI11" s="17">
        <f t="shared" ref="BYI11:BYI16" si="3">BYF11</f>
        <v>251</v>
      </c>
      <c r="BYJ11" s="17">
        <f t="shared" ref="BYJ11:BYJ16" si="4">MAX(BYH11:BYI11)</f>
        <v>451</v>
      </c>
    </row>
    <row r="12" spans="1:2109" x14ac:dyDescent="0.25">
      <c r="BXY12" s="17" t="s">
        <v>95</v>
      </c>
      <c r="BXZ12" s="17" t="str">
        <f t="shared" ca="1" si="0"/>
        <v>Waterfall</v>
      </c>
      <c r="BYA12" s="17">
        <f ca="1">_xlfn.SHEET( Waterfall!$NTP$1000000)</f>
        <v>2</v>
      </c>
      <c r="BYC12" s="17">
        <f>Waterfall!$NTP$1000000</f>
        <v>0</v>
      </c>
      <c r="BYD12" s="17" t="str">
        <f>Waterfall!$B$13</f>
        <v>Aug</v>
      </c>
      <c r="BYE12" s="18">
        <f>Waterfall!$C$13</f>
        <v>35</v>
      </c>
      <c r="BYF12" s="17">
        <f t="shared" si="1"/>
        <v>286</v>
      </c>
      <c r="BYH12" s="17">
        <f t="shared" si="2"/>
        <v>251</v>
      </c>
      <c r="BYI12" s="17">
        <f t="shared" si="3"/>
        <v>286</v>
      </c>
      <c r="BYJ12" s="17">
        <f t="shared" si="4"/>
        <v>286</v>
      </c>
    </row>
    <row r="13" spans="1:2109" x14ac:dyDescent="0.25">
      <c r="BXY13" s="17" t="s">
        <v>95</v>
      </c>
      <c r="BXZ13" s="17" t="str">
        <f t="shared" ca="1" si="0"/>
        <v>Waterfall</v>
      </c>
      <c r="BYA13" s="17">
        <f ca="1">_xlfn.SHEET( Waterfall!$NTP$1000000)</f>
        <v>2</v>
      </c>
      <c r="BYC13" s="17">
        <f>Waterfall!$NTP$1000000</f>
        <v>0</v>
      </c>
      <c r="BYD13" s="17" t="str">
        <f>Waterfall!$B$14</f>
        <v>Sep</v>
      </c>
      <c r="BYE13" s="18">
        <f>Waterfall!$C$14</f>
        <v>300</v>
      </c>
      <c r="BYF13" s="17">
        <f t="shared" si="1"/>
        <v>586</v>
      </c>
      <c r="BYH13" s="17">
        <f t="shared" si="2"/>
        <v>286</v>
      </c>
      <c r="BYI13" s="17">
        <f t="shared" si="3"/>
        <v>586</v>
      </c>
      <c r="BYJ13" s="17">
        <f t="shared" si="4"/>
        <v>586</v>
      </c>
    </row>
    <row r="14" spans="1:2109" x14ac:dyDescent="0.25">
      <c r="BXY14" s="17" t="s">
        <v>95</v>
      </c>
      <c r="BXZ14" s="17" t="str">
        <f t="shared" ca="1" si="0"/>
        <v>Waterfall</v>
      </c>
      <c r="BYA14" s="17">
        <f ca="1">_xlfn.SHEET( Waterfall!$NTP$1000000)</f>
        <v>2</v>
      </c>
      <c r="BYC14" s="17">
        <f>Waterfall!$NTP$1000000</f>
        <v>0</v>
      </c>
      <c r="BYD14" s="17" t="str">
        <f>Waterfall!$B$15</f>
        <v>Oct</v>
      </c>
      <c r="BYE14" s="18">
        <f>Waterfall!$C$15</f>
        <v>22</v>
      </c>
      <c r="BYF14" s="17">
        <f t="shared" si="1"/>
        <v>608</v>
      </c>
      <c r="BYH14" s="17">
        <f t="shared" si="2"/>
        <v>586</v>
      </c>
      <c r="BYI14" s="17">
        <f t="shared" si="3"/>
        <v>608</v>
      </c>
      <c r="BYJ14" s="17">
        <f t="shared" si="4"/>
        <v>608</v>
      </c>
    </row>
    <row r="15" spans="1:2109" x14ac:dyDescent="0.25">
      <c r="BXY15" s="17" t="s">
        <v>95</v>
      </c>
      <c r="BXZ15" s="17" t="str">
        <f t="shared" ca="1" si="0"/>
        <v>Waterfall</v>
      </c>
      <c r="BYA15" s="17">
        <f ca="1">_xlfn.SHEET( Waterfall!$NTP$1000000)</f>
        <v>2</v>
      </c>
      <c r="BYC15" s="17">
        <f>Waterfall!$NTP$1000000</f>
        <v>0</v>
      </c>
      <c r="BYD15" s="17" t="str">
        <f>Waterfall!$B$16</f>
        <v>Nov</v>
      </c>
      <c r="BYE15" s="18">
        <f>Waterfall!$C$16</f>
        <v>-70</v>
      </c>
      <c r="BYF15" s="17">
        <f t="shared" si="1"/>
        <v>538</v>
      </c>
      <c r="BYH15" s="17">
        <f t="shared" si="2"/>
        <v>608</v>
      </c>
      <c r="BYI15" s="17">
        <f t="shared" si="3"/>
        <v>538</v>
      </c>
      <c r="BYJ15" s="17">
        <f t="shared" si="4"/>
        <v>608</v>
      </c>
    </row>
    <row r="16" spans="1:2109" x14ac:dyDescent="0.25">
      <c r="BXY16" s="17" t="s">
        <v>95</v>
      </c>
      <c r="BXZ16" s="17" t="str">
        <f t="shared" ca="1" si="0"/>
        <v>Waterfall</v>
      </c>
      <c r="BYA16" s="17">
        <f ca="1">_xlfn.SHEET( Waterfall!$NTP$1000000)</f>
        <v>2</v>
      </c>
      <c r="BYC16" s="17">
        <f>Waterfall!$NTP$1000000</f>
        <v>0</v>
      </c>
      <c r="BYD16" s="17" t="str">
        <f>Waterfall!$B$17</f>
        <v>Dec</v>
      </c>
      <c r="BYE16" s="18">
        <f>Waterfall!$C$17</f>
        <v>20</v>
      </c>
      <c r="BYF16" s="17">
        <f t="shared" si="1"/>
        <v>558</v>
      </c>
      <c r="BYH16" s="17">
        <f t="shared" si="2"/>
        <v>538</v>
      </c>
      <c r="BYI16" s="17">
        <f t="shared" si="3"/>
        <v>558</v>
      </c>
      <c r="BYJ16" s="17">
        <f t="shared" si="4"/>
        <v>558</v>
      </c>
    </row>
    <row r="17" spans="2001:2009" x14ac:dyDescent="0.25">
      <c r="BXY17" s="17" t="s">
        <v>95</v>
      </c>
      <c r="BXZ17" s="17" t="str">
        <f t="shared" ca="1" si="0"/>
        <v>Waterfall</v>
      </c>
      <c r="BYA17" s="17">
        <f ca="1">_xlfn.SHEET( Waterfall!$NTP$1000000)</f>
        <v>2</v>
      </c>
      <c r="BYC17" s="17">
        <f>Waterfall!$NTP$1000000</f>
        <v>0</v>
      </c>
      <c r="BYD17" s="17" t="str">
        <f>Waterfall!$B$18</f>
        <v>Final</v>
      </c>
      <c r="BYE17" s="18"/>
      <c r="BYG17" s="17">
        <f>BYF16</f>
        <v>558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EABF2-C258-47EC-B8A5-CF17B41A4CBE}">
  <dimension ref="B2:C18"/>
  <sheetViews>
    <sheetView showGridLines="0" tabSelected="1" workbookViewId="0">
      <selection activeCell="N31" sqref="N31"/>
    </sheetView>
  </sheetViews>
  <sheetFormatPr defaultRowHeight="15" x14ac:dyDescent="0.25"/>
  <cols>
    <col min="1" max="1" width="3" customWidth="1"/>
    <col min="2" max="2" width="11.85546875" bestFit="1" customWidth="1"/>
    <col min="3" max="3" width="26.5703125" customWidth="1"/>
    <col min="4" max="5" width="17.28515625" customWidth="1"/>
  </cols>
  <sheetData>
    <row r="2" spans="2:3" ht="15.75" thickBot="1" x14ac:dyDescent="0.3"/>
    <row r="3" spans="2:3" x14ac:dyDescent="0.25">
      <c r="B3" s="1" t="s">
        <v>0</v>
      </c>
      <c r="C3" s="2">
        <v>200</v>
      </c>
    </row>
    <row r="4" spans="2:3" x14ac:dyDescent="0.25">
      <c r="B4" s="3" t="s">
        <v>1</v>
      </c>
      <c r="C4" s="4">
        <v>-10</v>
      </c>
    </row>
    <row r="5" spans="2:3" x14ac:dyDescent="0.25">
      <c r="B5" s="3" t="s">
        <v>2</v>
      </c>
      <c r="C5" s="4">
        <v>130</v>
      </c>
    </row>
    <row r="6" spans="2:3" x14ac:dyDescent="0.25">
      <c r="B6" s="3" t="s">
        <v>3</v>
      </c>
      <c r="C6" s="4">
        <v>-100</v>
      </c>
    </row>
    <row r="7" spans="2:3" x14ac:dyDescent="0.25">
      <c r="B7" s="3" t="s">
        <v>4</v>
      </c>
      <c r="C7" s="5"/>
    </row>
    <row r="8" spans="2:3" x14ac:dyDescent="0.25">
      <c r="B8" s="3" t="s">
        <v>5</v>
      </c>
      <c r="C8" s="4">
        <v>20</v>
      </c>
    </row>
    <row r="9" spans="2:3" x14ac:dyDescent="0.25">
      <c r="B9" s="3" t="s">
        <v>6</v>
      </c>
      <c r="C9" s="4">
        <v>100</v>
      </c>
    </row>
    <row r="10" spans="2:3" x14ac:dyDescent="0.25">
      <c r="B10" s="3" t="s">
        <v>7</v>
      </c>
      <c r="C10" s="4">
        <v>111</v>
      </c>
    </row>
    <row r="11" spans="2:3" x14ac:dyDescent="0.25">
      <c r="B11" s="3" t="s">
        <v>8</v>
      </c>
      <c r="C11" s="5"/>
    </row>
    <row r="12" spans="2:3" x14ac:dyDescent="0.25">
      <c r="B12" s="3" t="s">
        <v>9</v>
      </c>
      <c r="C12" s="4">
        <v>-200</v>
      </c>
    </row>
    <row r="13" spans="2:3" x14ac:dyDescent="0.25">
      <c r="B13" s="3" t="s">
        <v>10</v>
      </c>
      <c r="C13" s="4">
        <v>35</v>
      </c>
    </row>
    <row r="14" spans="2:3" x14ac:dyDescent="0.25">
      <c r="B14" s="3" t="s">
        <v>11</v>
      </c>
      <c r="C14" s="4">
        <v>300</v>
      </c>
    </row>
    <row r="15" spans="2:3" x14ac:dyDescent="0.25">
      <c r="B15" s="3" t="s">
        <v>12</v>
      </c>
      <c r="C15" s="4">
        <v>22</v>
      </c>
    </row>
    <row r="16" spans="2:3" x14ac:dyDescent="0.25">
      <c r="B16" s="3" t="s">
        <v>13</v>
      </c>
      <c r="C16" s="4">
        <v>-70</v>
      </c>
    </row>
    <row r="17" spans="2:3" x14ac:dyDescent="0.25">
      <c r="B17" s="3" t="s">
        <v>14</v>
      </c>
      <c r="C17" s="4">
        <v>20</v>
      </c>
    </row>
    <row r="18" spans="2:3" ht="15.75" thickBot="1" x14ac:dyDescent="0.3">
      <c r="B18" s="6" t="s">
        <v>15</v>
      </c>
      <c r="C18" s="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Waterfall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</dc:creator>
  <cp:lastModifiedBy>P</cp:lastModifiedBy>
  <dcterms:created xsi:type="dcterms:W3CDTF">2018-02-01T18:49:45Z</dcterms:created>
  <dcterms:modified xsi:type="dcterms:W3CDTF">2018-02-01T22:22:34Z</dcterms:modified>
</cp:coreProperties>
</file>