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13"/>
  <workbookPr/>
  <mc:AlternateContent xmlns:mc="http://schemas.openxmlformats.org/markup-compatibility/2006">
    <mc:Choice Requires="x15">
      <x15ac:absPath xmlns:x15ac="http://schemas.microsoft.com/office/spreadsheetml/2010/11/ac" url="E:\WEBSITES\_001_EXCELKID.COM\_01_CIKKEK\087 - MARIMEKKO CHART\"/>
    </mc:Choice>
  </mc:AlternateContent>
  <xr:revisionPtr revIDLastSave="0" documentId="13_ncr:1_{DDCD4945-A48F-468E-9F8F-81B339D2D88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start" sheetId="9" r:id="rId1"/>
    <sheet name="end" sheetId="2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9" i="23" l="1"/>
  <c r="M18" i="23"/>
  <c r="L18" i="23"/>
  <c r="K18" i="23"/>
  <c r="J18" i="23"/>
  <c r="I18" i="23"/>
  <c r="S17" i="23"/>
  <c r="R17" i="23"/>
  <c r="Q17" i="23"/>
  <c r="P17" i="23"/>
  <c r="O17" i="23"/>
  <c r="M17" i="23"/>
  <c r="L17" i="23"/>
  <c r="K17" i="23"/>
  <c r="J17" i="23"/>
  <c r="M16" i="23"/>
  <c r="L16" i="23"/>
  <c r="K16" i="23"/>
  <c r="J16" i="23"/>
  <c r="I16" i="23"/>
  <c r="I15" i="23"/>
  <c r="M14" i="23"/>
  <c r="L14" i="23"/>
  <c r="K14" i="23"/>
  <c r="J14" i="23"/>
  <c r="I14" i="23"/>
  <c r="I13" i="23" s="1"/>
  <c r="S13" i="23"/>
  <c r="R13" i="23"/>
  <c r="Q13" i="23"/>
  <c r="P13" i="23"/>
  <c r="O13" i="23"/>
  <c r="M13" i="23"/>
  <c r="L13" i="23"/>
  <c r="K13" i="23"/>
  <c r="J13" i="23"/>
  <c r="M12" i="23"/>
  <c r="L12" i="23"/>
  <c r="K12" i="23"/>
  <c r="J12" i="23"/>
  <c r="I12" i="23"/>
  <c r="I11" i="23"/>
  <c r="M10" i="23"/>
  <c r="L10" i="23"/>
  <c r="K10" i="23"/>
  <c r="J10" i="23"/>
  <c r="I10" i="23"/>
  <c r="I9" i="23" s="1"/>
  <c r="S9" i="23"/>
  <c r="R9" i="23"/>
  <c r="Q9" i="23"/>
  <c r="P9" i="23"/>
  <c r="O9" i="23"/>
  <c r="M9" i="23"/>
  <c r="L9" i="23"/>
  <c r="K9" i="23"/>
  <c r="J9" i="23"/>
  <c r="M8" i="23"/>
  <c r="L8" i="23"/>
  <c r="K8" i="23"/>
  <c r="J8" i="23"/>
  <c r="I8" i="23"/>
  <c r="I7" i="23"/>
  <c r="M6" i="23"/>
  <c r="L6" i="23"/>
  <c r="K6" i="23"/>
  <c r="J6" i="23"/>
  <c r="I6" i="23"/>
  <c r="I5" i="23" s="1"/>
  <c r="S5" i="23"/>
  <c r="R5" i="23"/>
  <c r="Q5" i="23"/>
  <c r="P5" i="23"/>
  <c r="O5" i="23"/>
  <c r="M5" i="23"/>
  <c r="L5" i="23"/>
  <c r="K5" i="23"/>
  <c r="J5" i="23"/>
  <c r="M4" i="23"/>
  <c r="L4" i="23"/>
  <c r="K4" i="23"/>
  <c r="J4" i="23"/>
  <c r="I19" i="9"/>
  <c r="M18" i="9"/>
  <c r="L18" i="9"/>
  <c r="K18" i="9"/>
  <c r="J18" i="9"/>
  <c r="I18" i="9"/>
  <c r="S17" i="9"/>
  <c r="R17" i="9"/>
  <c r="Q17" i="9"/>
  <c r="P17" i="9"/>
  <c r="O17" i="9"/>
  <c r="M17" i="9"/>
  <c r="L17" i="9"/>
  <c r="K17" i="9"/>
  <c r="J17" i="9"/>
  <c r="M16" i="9"/>
  <c r="L16" i="9"/>
  <c r="K16" i="9"/>
  <c r="J16" i="9"/>
  <c r="I16" i="9"/>
  <c r="I15" i="9"/>
  <c r="M14" i="9"/>
  <c r="L14" i="9"/>
  <c r="K14" i="9"/>
  <c r="J14" i="9"/>
  <c r="I14" i="9"/>
  <c r="S13" i="9"/>
  <c r="R13" i="9"/>
  <c r="Q13" i="9"/>
  <c r="P13" i="9"/>
  <c r="O13" i="9"/>
  <c r="M13" i="9"/>
  <c r="L13" i="9"/>
  <c r="K13" i="9"/>
  <c r="J13" i="9"/>
  <c r="M12" i="9"/>
  <c r="L12" i="9"/>
  <c r="K12" i="9"/>
  <c r="J12" i="9"/>
  <c r="I12" i="9"/>
  <c r="I13" i="9" s="1"/>
  <c r="I11" i="9"/>
  <c r="M10" i="9"/>
  <c r="L10" i="9"/>
  <c r="K10" i="9"/>
  <c r="J10" i="9"/>
  <c r="I10" i="9"/>
  <c r="S9" i="9"/>
  <c r="R9" i="9"/>
  <c r="Q9" i="9"/>
  <c r="P9" i="9"/>
  <c r="O9" i="9"/>
  <c r="M9" i="9"/>
  <c r="L9" i="9"/>
  <c r="K9" i="9"/>
  <c r="J9" i="9"/>
  <c r="M8" i="9"/>
  <c r="L8" i="9"/>
  <c r="K8" i="9"/>
  <c r="J8" i="9"/>
  <c r="I8" i="9"/>
  <c r="I7" i="9"/>
  <c r="M6" i="9"/>
  <c r="L6" i="9"/>
  <c r="K6" i="9"/>
  <c r="J6" i="9"/>
  <c r="I6" i="9"/>
  <c r="I5" i="9" s="1"/>
  <c r="S5" i="9"/>
  <c r="R5" i="9"/>
  <c r="Q5" i="9"/>
  <c r="P5" i="9"/>
  <c r="O5" i="9"/>
  <c r="M5" i="9"/>
  <c r="L5" i="9"/>
  <c r="K5" i="9"/>
  <c r="J5" i="9"/>
  <c r="M4" i="9"/>
  <c r="L4" i="9"/>
  <c r="K4" i="9"/>
  <c r="J4" i="9"/>
  <c r="I17" i="23" l="1"/>
  <c r="I17" i="9"/>
  <c r="I9" i="9"/>
</calcChain>
</file>

<file path=xl/sharedStrings.xml><?xml version="1.0" encoding="utf-8"?>
<sst xmlns="http://schemas.openxmlformats.org/spreadsheetml/2006/main" count="40" uniqueCount="17">
  <si>
    <t>Q1</t>
  </si>
  <si>
    <t>Q2</t>
  </si>
  <si>
    <t>Q3</t>
  </si>
  <si>
    <t>Q4</t>
  </si>
  <si>
    <t>Q1 Label</t>
  </si>
  <si>
    <t>Q2 Label</t>
  </si>
  <si>
    <t>Q3 Label</t>
  </si>
  <si>
    <t>Q4 Label</t>
  </si>
  <si>
    <t>Group Label</t>
  </si>
  <si>
    <t>Products Label Marker</t>
  </si>
  <si>
    <t>Label Marker</t>
  </si>
  <si>
    <t>Share</t>
  </si>
  <si>
    <t>East</t>
  </si>
  <si>
    <t>West</t>
  </si>
  <si>
    <t>North</t>
  </si>
  <si>
    <t>South</t>
  </si>
  <si>
    <t>Regions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</si>
</sst>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%&quot;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0"/>
      <name val="Segoe UI"/>
      <family val="2"/>
    </font>
    <font>
      <sz val="11"/>
      <color theme="1"/>
      <name val="Segoe UI"/>
      <family val="2"/>
    </font>
    <font>
      <b/>
      <sz val="11"/>
      <name val="Segoe UI"/>
      <family val="2"/>
    </font>
    <font>
      <b/>
      <sz val="11"/>
      <color theme="1" tint="0.249977111117893"/>
      <name val="Segoe UI"/>
      <family val="2"/>
    </font>
    <font>
      <sz val="11"/>
      <color theme="1" tint="0.249977111117893"/>
      <name val="Segoe UI"/>
      <family val="2"/>
    </font>
    <font>
      <b/>
      <sz val="11"/>
      <color theme="1"/>
      <name val="Segoe UI"/>
      <family val="2"/>
    </font>
  </fonts>
  <fills count="1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338147"/>
        <bgColor theme="4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1" fillId="5" borderId="0" applyNumberFormat="0" applyBorder="0" applyAlignment="0" applyProtection="0"/>
  </cellStyleXfs>
  <cellXfs count="20">
    <xf numFmtId="0" fontId="0" fillId="0" borderId="0" xfId="0"/>
    <xf numFmtId="0" fontId="6" fillId="0" borderId="0" xfId="0" applyFont="1"/>
    <xf numFmtId="9" fontId="6" fillId="0" borderId="0" xfId="1" applyFont="1"/>
    <xf numFmtId="9" fontId="7" fillId="6" borderId="0" xfId="2" applyNumberFormat="1" applyFont="1" applyFill="1"/>
    <xf numFmtId="9" fontId="7" fillId="7" borderId="0" xfId="5" applyNumberFormat="1" applyFont="1" applyFill="1"/>
    <xf numFmtId="9" fontId="7" fillId="8" borderId="0" xfId="4" applyNumberFormat="1" applyFont="1" applyFill="1"/>
    <xf numFmtId="9" fontId="7" fillId="9" borderId="0" xfId="3" applyNumberFormat="1" applyFont="1" applyFill="1"/>
    <xf numFmtId="9" fontId="8" fillId="6" borderId="0" xfId="2" applyNumberFormat="1" applyFont="1" applyFill="1"/>
    <xf numFmtId="9" fontId="8" fillId="7" borderId="0" xfId="5" applyNumberFormat="1" applyFont="1" applyFill="1"/>
    <xf numFmtId="9" fontId="8" fillId="8" borderId="0" xfId="4" applyNumberFormat="1" applyFont="1" applyFill="1"/>
    <xf numFmtId="9" fontId="8" fillId="9" borderId="0" xfId="3" applyNumberFormat="1" applyFont="1" applyFill="1"/>
    <xf numFmtId="164" fontId="9" fillId="0" borderId="0" xfId="0" applyNumberFormat="1" applyFont="1"/>
    <xf numFmtId="9" fontId="8" fillId="0" borderId="0" xfId="0" applyNumberFormat="1" applyFont="1"/>
    <xf numFmtId="0" fontId="8" fillId="0" borderId="0" xfId="0" applyFont="1"/>
    <xf numFmtId="9" fontId="10" fillId="0" borderId="0" xfId="1" applyFont="1"/>
    <xf numFmtId="0" fontId="5" fillId="10" borderId="1" xfId="0" applyFont="1" applyFill="1" applyBorder="1"/>
    <xf numFmtId="0" fontId="5" fillId="10" borderId="2" xfId="0" applyFont="1" applyFill="1" applyBorder="1"/>
    <xf numFmtId="0" fontId="5" fillId="10" borderId="3" xfId="0" applyFont="1" applyFill="1" applyBorder="1"/>
    <xf numFmtId="0" fontId="5" fillId="10" borderId="0" xfId="0" applyFont="1" applyFill="1"/>
    <xf numFmtId="9" fontId="6" fillId="0" borderId="0" xfId="0" applyNumberFormat="1" applyFont="1"/>
  </cellXfs>
  <cellStyles count="6">
    <cellStyle name="40% - Accent1" xfId="5" builtinId="31"/>
    <cellStyle name="Bad" xfId="3" builtinId="27"/>
    <cellStyle name="Good" xfId="2" builtinId="26"/>
    <cellStyle name="Neutral" xfId="4" builtinId="2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7A5195"/>
      <color rgb="FFFFA600"/>
      <color rgb="FFEF5675"/>
      <color rgb="FFFFFFFF"/>
      <color rgb="FF003F5C"/>
      <color rgb="FF338147"/>
      <color rgb="FF007AB3"/>
      <color rgb="FF00CCFF"/>
      <color rgb="FF0558FF"/>
      <color rgb="FF004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cked"/>
        <c:varyColors val="0"/>
        <c:ser>
          <c:idx val="0"/>
          <c:order val="0"/>
          <c:tx>
            <c:strRef>
              <c:f>end!$J$2</c:f>
              <c:strCache>
                <c:ptCount val="1"/>
                <c:pt idx="0">
                  <c:v>Q1</c:v>
                </c:pt>
              </c:strCache>
            </c:strRef>
          </c:tx>
          <c:spPr>
            <a:solidFill>
              <a:schemeClr val="accent1"/>
            </a:solidFill>
            <a:ln w="38100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355F0866-5536-4FD4-B8DA-3E97DF025CA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7371-48FA-8989-B168F114CF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4DDE29E1-35E8-443B-A16E-58CAE02E30E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7371-48FA-8989-B168F114CF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A8BD4F3A-FE33-48A3-89F0-65B790182A5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7371-48FA-8989-B168F114CF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0D5DEA4C-6C0B-4A74-AAF3-DFE1DF130CD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7371-48FA-8989-B168F114CF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05D88E83-897A-457C-9706-EB4FF03D29F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7371-48FA-8989-B168F114CF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9F7ED1DA-26BB-4E71-A812-436EB1D93F2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7371-48FA-8989-B168F114CF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6C120FD-26F2-45B5-B3F5-73EB986BBFF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7371-48FA-8989-B168F114CF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D34C1A0C-4622-4F63-8224-A13F65CFA27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7371-48FA-8989-B168F114CF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4E502AAC-D621-4150-9AEE-5BD716CF601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7371-48FA-8989-B168F114CF3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331F8EE-285C-4AC7-9F17-15D1D422B46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7371-48FA-8989-B168F114CF3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D719A6E3-2708-454F-9B2C-73EEC451688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7371-48FA-8989-B168F114CF3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F8C12043-E93A-4150-9EFA-4D0D386E80C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7371-48FA-8989-B168F114CF3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39F3D0C1-164F-4046-A122-55EE7E088D3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C-7371-48FA-8989-B168F114CF3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FEC6E815-B8BB-4DCE-9DC0-5966FB5E9B9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D-7371-48FA-8989-B168F114CF3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C5CE6229-5EB7-4C14-8B64-BE4FD5FF004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E-7371-48FA-8989-B168F114CF3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F-7371-48FA-8989-B168F114CF3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0-7371-48FA-8989-B168F114C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end!$I$3:$I$19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75</c:v>
                </c:pt>
                <c:pt idx="11">
                  <c:v>85.000000000000014</c:v>
                </c:pt>
                <c:pt idx="12">
                  <c:v>85.000000000000014</c:v>
                </c:pt>
                <c:pt idx="13">
                  <c:v>85.000000000000014</c:v>
                </c:pt>
                <c:pt idx="14">
                  <c:v>92.5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end!$J$3:$J$19</c:f>
              <c:numCache>
                <c:formatCode>0%</c:formatCode>
                <c:ptCount val="17"/>
                <c:pt idx="0">
                  <c:v>0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end!$P$3:$P$17</c15:f>
                <c15:dlblRangeCache>
                  <c:ptCount val="15"/>
                  <c:pt idx="2">
                    <c:v>35%</c:v>
                  </c:pt>
                  <c:pt idx="6">
                    <c:v>30%</c:v>
                  </c:pt>
                  <c:pt idx="10">
                    <c:v>20%</c:v>
                  </c:pt>
                  <c:pt idx="14">
                    <c:v>15%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0-1DB2-484D-ABDB-6EC599DC0CFF}"/>
            </c:ext>
          </c:extLst>
        </c:ser>
        <c:ser>
          <c:idx val="1"/>
          <c:order val="1"/>
          <c:tx>
            <c:strRef>
              <c:f>end!$K$2</c:f>
              <c:strCache>
                <c:ptCount val="1"/>
                <c:pt idx="0">
                  <c:v>Q2</c:v>
                </c:pt>
              </c:strCache>
            </c:strRef>
          </c:tx>
          <c:spPr>
            <a:solidFill>
              <a:schemeClr val="accent3"/>
            </a:solidFill>
            <a:ln w="38100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3F580CF1-02FD-49A4-BE66-A090B42F36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1-7371-48FA-8989-B168F114CF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01299C3E-B568-4F09-A0AE-F85102EE7C3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2-7371-48FA-8989-B168F114CF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1C44B7F1-C9C6-471C-AD57-DF7509AFF1F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3-7371-48FA-8989-B168F114CF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CCB14CB-4E41-490B-A780-C6ADD388E07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4-7371-48FA-8989-B168F114CF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ABAA1CC7-85FA-4FA4-BAC8-E0BB195DA98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5-7371-48FA-8989-B168F114CF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F294C262-5EED-410F-ADF8-3E5116C313C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6-7371-48FA-8989-B168F114CF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3316F105-6CFA-4B43-BA60-7CAD0C615B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7-7371-48FA-8989-B168F114CF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B745CCFC-9D6D-4FDC-A5B1-8CB090DDFE95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8-7371-48FA-8989-B168F114CF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86538878-28E9-41C4-A652-F31D28810C0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9-7371-48FA-8989-B168F114CF3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C72BF98A-4C32-4B28-B561-DC950EA34A2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A-7371-48FA-8989-B168F114CF3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1EBC5C06-1A7C-41A1-B6FC-54CC3F8991D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B-7371-48FA-8989-B168F114CF3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D7F0CC67-C7DB-46B6-8F50-9D36E3C0327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C-7371-48FA-8989-B168F114CF3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CB67EA52-52BC-4DF1-B7BE-43998188EA7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D-7371-48FA-8989-B168F114CF3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316DDBF5-26DA-47BE-B828-23FFA83662E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E-7371-48FA-8989-B168F114CF3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A4336E0F-7000-41ED-BCDE-05DA6D99F88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1F-7371-48FA-8989-B168F114CF3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fld id="{14960D9E-AD0E-487A-8AE9-08226C2341F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0-7371-48FA-8989-B168F114CF3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fld id="{7FCA4979-5B0B-48A9-83EC-78E69ABD2AD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1-7371-48FA-8989-B168F114C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end!$I$3:$I$19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75</c:v>
                </c:pt>
                <c:pt idx="11">
                  <c:v>85.000000000000014</c:v>
                </c:pt>
                <c:pt idx="12">
                  <c:v>85.000000000000014</c:v>
                </c:pt>
                <c:pt idx="13">
                  <c:v>85.000000000000014</c:v>
                </c:pt>
                <c:pt idx="14">
                  <c:v>92.5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end!$K$3:$K$19</c:f>
              <c:numCache>
                <c:formatCode>0%</c:formatCode>
                <c:ptCount val="17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</c:v>
                </c:pt>
                <c:pt idx="13">
                  <c:v>0.3</c:v>
                </c:pt>
                <c:pt idx="14">
                  <c:v>0.3</c:v>
                </c:pt>
                <c:pt idx="15">
                  <c:v>0.3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end!$Q$3:$Q$19</c15:f>
                <c15:dlblRangeCache>
                  <c:ptCount val="17"/>
                  <c:pt idx="2">
                    <c:v>20%</c:v>
                  </c:pt>
                  <c:pt idx="6">
                    <c:v>25%</c:v>
                  </c:pt>
                  <c:pt idx="10">
                    <c:v>25%</c:v>
                  </c:pt>
                  <c:pt idx="14">
                    <c:v>30%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1-1DB2-484D-ABDB-6EC599DC0CFF}"/>
            </c:ext>
          </c:extLst>
        </c:ser>
        <c:ser>
          <c:idx val="2"/>
          <c:order val="2"/>
          <c:tx>
            <c:strRef>
              <c:f>end!$L$2</c:f>
              <c:strCache>
                <c:ptCount val="1"/>
                <c:pt idx="0">
                  <c:v>Q3</c:v>
                </c:pt>
              </c:strCache>
            </c:strRef>
          </c:tx>
          <c:spPr>
            <a:solidFill>
              <a:schemeClr val="accent5"/>
            </a:solidFill>
            <a:ln w="38100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DF7FCE05-8A73-4EDA-940C-741F50EDC64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2-7371-48FA-8989-B168F114CF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1BEAF5B1-FD34-49CE-9FB4-0B45687CBF8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3-7371-48FA-8989-B168F114CF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2CE0E40-50E2-42CD-BB14-8A401DF4F3A9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4-7371-48FA-8989-B168F114CF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98F081A-4CC3-432D-A202-01FDB098080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5-7371-48FA-8989-B168F114CF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86AF8D3-D58A-430C-AC95-0320A535AA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6-7371-48FA-8989-B168F114CF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1C8F55B1-AE43-4677-A347-B4A1493C62E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7-7371-48FA-8989-B168F114CF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468408-BDDF-4CEF-814F-EFB4523930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8-7371-48FA-8989-B168F114CF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0B2DEEE1-28FB-427D-A09D-F1461465CF8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9-7371-48FA-8989-B168F114CF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C5EA5691-92B6-4ACA-B395-C2021380E8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A-7371-48FA-8989-B168F114CF3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6B60FC27-5AC9-4BA8-96ED-8FFC048BA33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B-7371-48FA-8989-B168F114CF3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530F5FE1-2593-40F2-B8BF-92D66ED635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C-7371-48FA-8989-B168F114CF3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1C4FD5C6-FE72-49EE-9B92-B20B68A60A23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D-7371-48FA-8989-B168F114CF3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7E17DDDA-7C9B-431F-8FE1-5111D4DD3A76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E-7371-48FA-8989-B168F114CF3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8E279089-889E-46FE-B039-7B13CB01880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2F-7371-48FA-8989-B168F114CF3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2CC146CB-83F3-411B-841D-4EE073393338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0-7371-48FA-8989-B168F114CF3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1-7371-48FA-8989-B168F114CF3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2-7371-48FA-8989-B168F114C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end!$I$3:$I$19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75</c:v>
                </c:pt>
                <c:pt idx="11">
                  <c:v>85.000000000000014</c:v>
                </c:pt>
                <c:pt idx="12">
                  <c:v>85.000000000000014</c:v>
                </c:pt>
                <c:pt idx="13">
                  <c:v>85.000000000000014</c:v>
                </c:pt>
                <c:pt idx="14">
                  <c:v>92.5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end!$L$3:$L$19</c:f>
              <c:numCache>
                <c:formatCode>0%</c:formatCode>
                <c:ptCount val="17"/>
                <c:pt idx="0">
                  <c:v>0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</c:v>
                </c:pt>
                <c:pt idx="5">
                  <c:v>0.2</c:v>
                </c:pt>
                <c:pt idx="6">
                  <c:v>0.2</c:v>
                </c:pt>
                <c:pt idx="7">
                  <c:v>0.2</c:v>
                </c:pt>
                <c:pt idx="8">
                  <c:v>0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</c:v>
                </c:pt>
                <c:pt idx="13">
                  <c:v>0.2</c:v>
                </c:pt>
                <c:pt idx="14">
                  <c:v>0.2</c:v>
                </c:pt>
                <c:pt idx="15">
                  <c:v>0.2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end!$R$3:$R$17</c15:f>
                <c15:dlblRangeCache>
                  <c:ptCount val="15"/>
                  <c:pt idx="2">
                    <c:v>25%</c:v>
                  </c:pt>
                  <c:pt idx="6">
                    <c:v>20%</c:v>
                  </c:pt>
                  <c:pt idx="10">
                    <c:v>35%</c:v>
                  </c:pt>
                  <c:pt idx="14">
                    <c:v>20%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2-1DB2-484D-ABDB-6EC599DC0CFF}"/>
            </c:ext>
          </c:extLst>
        </c:ser>
        <c:ser>
          <c:idx val="3"/>
          <c:order val="3"/>
          <c:tx>
            <c:strRef>
              <c:f>end!$M$2</c:f>
              <c:strCache>
                <c:ptCount val="1"/>
                <c:pt idx="0">
                  <c:v>Q4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38100">
              <a:solidFill>
                <a:schemeClr val="bg1"/>
              </a:solidFill>
            </a:ln>
            <a:effectLst/>
          </c:spPr>
          <c:dLbls>
            <c:dLbl>
              <c:idx val="0"/>
              <c:tx>
                <c:rich>
                  <a:bodyPr/>
                  <a:lstStyle/>
                  <a:p>
                    <a:fld id="{4E5AC40F-B245-47ED-B484-5878264860C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3-7371-48FA-8989-B168F114CF3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6CF9545E-6C6B-4EB5-8C63-B68DC800099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4-7371-48FA-8989-B168F114CF3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39B57B8-34D2-4CA1-BE3F-DA40933DE4A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5-7371-48FA-8989-B168F114CF3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CE4FF2CD-62A3-4DD5-940D-01AD1B67E9C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6-7371-48FA-8989-B168F114CF3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3D6C3FE-120B-4508-8361-049BA38B953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7-7371-48FA-8989-B168F114CF3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E562CB5D-CE2D-400F-B49C-A9F93CB9D05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8-7371-48FA-8989-B168F114CF3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779F82C-9ACC-4D23-A3FB-8772DB488BC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9-7371-48FA-8989-B168F114CF3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159C9DFD-24A3-4F6D-B2BB-2DCD0CE0D04E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A-7371-48FA-8989-B168F114CF3F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649AD29C-F7F9-4706-9111-A33BA6546D9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B-7371-48FA-8989-B168F114CF3F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5113C3F8-ACF7-4FD2-A1CB-9ACFC16B39D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C-7371-48FA-8989-B168F114CF3F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9260EDB8-5C1B-45F8-A088-A5013901CF54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D-7371-48FA-8989-B168F114CF3F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B66DC6B9-3B8B-4E9A-885F-EECD0968737C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E-7371-48FA-8989-B168F114CF3F}"/>
                </c:ext>
              </c:extLst>
            </c:dLbl>
            <c:dLbl>
              <c:idx val="12"/>
              <c:tx>
                <c:rich>
                  <a:bodyPr/>
                  <a:lstStyle/>
                  <a:p>
                    <a:fld id="{F7A8F6A8-E06D-45EF-8835-FACE05233D3F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3F-7371-48FA-8989-B168F114CF3F}"/>
                </c:ext>
              </c:extLst>
            </c:dLbl>
            <c:dLbl>
              <c:idx val="13"/>
              <c:tx>
                <c:rich>
                  <a:bodyPr/>
                  <a:lstStyle/>
                  <a:p>
                    <a:fld id="{239679E4-0F17-4D4E-8871-5EB7E39E9D4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0-7371-48FA-8989-B168F114CF3F}"/>
                </c:ext>
              </c:extLst>
            </c:dLbl>
            <c:dLbl>
              <c:idx val="14"/>
              <c:tx>
                <c:rich>
                  <a:bodyPr/>
                  <a:lstStyle/>
                  <a:p>
                    <a:fld id="{5177F0E4-32AF-4B64-8422-47DDD8A9B4B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1-7371-48FA-8989-B168F114CF3F}"/>
                </c:ext>
              </c:extLst>
            </c:dLbl>
            <c:dLbl>
              <c:idx val="15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2-7371-48FA-8989-B168F114CF3F}"/>
                </c:ext>
              </c:extLst>
            </c:dLbl>
            <c:dLbl>
              <c:idx val="16"/>
              <c:tx>
                <c:rich>
                  <a:bodyPr/>
                  <a:lstStyle/>
                  <a:p>
                    <a:endParaRPr lang="en-US"/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43-7371-48FA-8989-B168F114CF3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end!$I$3:$I$19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75</c:v>
                </c:pt>
                <c:pt idx="11">
                  <c:v>85.000000000000014</c:v>
                </c:pt>
                <c:pt idx="12">
                  <c:v>85.000000000000014</c:v>
                </c:pt>
                <c:pt idx="13">
                  <c:v>85.000000000000014</c:v>
                </c:pt>
                <c:pt idx="14">
                  <c:v>92.5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end!$M$3:$M$19</c:f>
              <c:numCache>
                <c:formatCode>0%</c:formatCode>
                <c:ptCount val="17"/>
                <c:pt idx="0">
                  <c:v>0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</c:v>
                </c:pt>
                <c:pt idx="9">
                  <c:v>0.2</c:v>
                </c:pt>
                <c:pt idx="10">
                  <c:v>0.2</c:v>
                </c:pt>
                <c:pt idx="11">
                  <c:v>0.2</c:v>
                </c:pt>
                <c:pt idx="12">
                  <c:v>0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</c:v>
                </c:pt>
              </c:numCache>
            </c:numRef>
          </c:val>
          <c:extLst>
            <c:ext xmlns:c15="http://schemas.microsoft.com/office/drawing/2012/chart" uri="{02D57815-91ED-43cb-92C2-25804820EDAC}">
              <c15:datalabelsRange>
                <c15:f>end!$S$3:$S$17</c15:f>
                <c15:dlblRangeCache>
                  <c:ptCount val="15"/>
                  <c:pt idx="2">
                    <c:v>20%</c:v>
                  </c:pt>
                  <c:pt idx="6">
                    <c:v>25%</c:v>
                  </c:pt>
                  <c:pt idx="10">
                    <c:v>20%</c:v>
                  </c:pt>
                  <c:pt idx="14">
                    <c:v>35%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3-1DB2-484D-ABDB-6EC599DC0CFF}"/>
            </c:ext>
          </c:extLst>
        </c:ser>
        <c:ser>
          <c:idx val="5"/>
          <c:order val="4"/>
          <c:tx>
            <c:strRef>
              <c:f>end!$O$2</c:f>
              <c:strCache>
                <c:ptCount val="1"/>
                <c:pt idx="0">
                  <c:v>Group Label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cat>
            <c:numRef>
              <c:f>end!$I$3:$I$19</c:f>
              <c:numCache>
                <c:formatCode>0"%"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12.5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45</c:v>
                </c:pt>
                <c:pt idx="7">
                  <c:v>65</c:v>
                </c:pt>
                <c:pt idx="8">
                  <c:v>65</c:v>
                </c:pt>
                <c:pt idx="9">
                  <c:v>65</c:v>
                </c:pt>
                <c:pt idx="10">
                  <c:v>75</c:v>
                </c:pt>
                <c:pt idx="11">
                  <c:v>85.000000000000014</c:v>
                </c:pt>
                <c:pt idx="12">
                  <c:v>85.000000000000014</c:v>
                </c:pt>
                <c:pt idx="13">
                  <c:v>85.000000000000014</c:v>
                </c:pt>
                <c:pt idx="14">
                  <c:v>92.5</c:v>
                </c:pt>
                <c:pt idx="15">
                  <c:v>100</c:v>
                </c:pt>
                <c:pt idx="16">
                  <c:v>100</c:v>
                </c:pt>
              </c:numCache>
            </c:numRef>
          </c:cat>
          <c:val>
            <c:numRef>
              <c:f>end!$O$3:$O$19</c:f>
              <c:numCache>
                <c:formatCode>General</c:formatCode>
                <c:ptCount val="17"/>
                <c:pt idx="2">
                  <c:v>0</c:v>
                </c:pt>
                <c:pt idx="6">
                  <c:v>0</c:v>
                </c:pt>
                <c:pt idx="10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DB2-484D-ABDB-6EC599DC0C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96590815"/>
        <c:axId val="696608703"/>
      </c:areaChart>
      <c:dateAx>
        <c:axId val="696590815"/>
        <c:scaling>
          <c:orientation val="minMax"/>
        </c:scaling>
        <c:delete val="0"/>
        <c:axPos val="b"/>
        <c:numFmt formatCode="0&quot;%&quot;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608703"/>
        <c:crosses val="autoZero"/>
        <c:auto val="0"/>
        <c:lblOffset val="100"/>
        <c:baseTimeUnit val="days"/>
        <c:majorUnit val="10"/>
        <c:majorTimeUnit val="days"/>
        <c:minorUnit val="10"/>
        <c:minorTimeUnit val="days"/>
      </c:dateAx>
      <c:valAx>
        <c:axId val="696608703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659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4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zero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552449</xdr:colOff>
      <xdr:row>1</xdr:row>
      <xdr:rowOff>66674</xdr:rowOff>
    </xdr:from>
    <xdr:to>
      <xdr:col>19</xdr:col>
      <xdr:colOff>514351</xdr:colOff>
      <xdr:row>25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D6FCB4-6EF0-4080-8FE8-21B239DD49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7074B-36E4-48BF-9B3B-0E7194934EB4}">
  <dimension ref="B2:S19"/>
  <sheetViews>
    <sheetView zoomScaleNormal="100" workbookViewId="0">
      <selection activeCell="B2" sqref="B2:G6"/>
    </sheetView>
  </sheetViews>
  <sheetFormatPr defaultRowHeight="16.5" x14ac:dyDescent="0.3"/>
  <cols>
    <col min="1" max="1" width="3.5703125" style="1" customWidth="1"/>
    <col min="2" max="2" width="14.28515625" style="1" customWidth="1"/>
    <col min="3" max="3" width="9.42578125" style="1" customWidth="1"/>
    <col min="4" max="4" width="5.85546875" style="1" customWidth="1"/>
    <col min="5" max="7" width="6.140625" style="1" bestFit="1" customWidth="1"/>
    <col min="8" max="8" width="9.140625" style="1"/>
    <col min="9" max="12" width="9.28515625" style="1" bestFit="1" customWidth="1"/>
    <col min="13" max="13" width="11" style="1" customWidth="1"/>
    <col min="14" max="14" width="24.140625" style="1" bestFit="1" customWidth="1"/>
    <col min="15" max="15" width="18" style="1" bestFit="1" customWidth="1"/>
    <col min="16" max="19" width="10" style="1" bestFit="1" customWidth="1"/>
    <col min="20" max="16384" width="9.140625" style="1"/>
  </cols>
  <sheetData>
    <row r="2" spans="2:19" x14ac:dyDescent="0.3">
      <c r="B2" s="15" t="s">
        <v>16</v>
      </c>
      <c r="C2" s="16" t="s">
        <v>11</v>
      </c>
      <c r="D2" s="16" t="s">
        <v>0</v>
      </c>
      <c r="E2" s="16" t="s">
        <v>1</v>
      </c>
      <c r="F2" s="16" t="s">
        <v>2</v>
      </c>
      <c r="G2" s="17" t="s">
        <v>3</v>
      </c>
      <c r="J2" s="16" t="s">
        <v>0</v>
      </c>
      <c r="K2" s="16" t="s">
        <v>1</v>
      </c>
      <c r="L2" s="16" t="s">
        <v>2</v>
      </c>
      <c r="M2" s="17" t="s">
        <v>3</v>
      </c>
      <c r="N2" s="18" t="s">
        <v>9</v>
      </c>
      <c r="O2" s="18" t="s">
        <v>8</v>
      </c>
      <c r="P2" s="16" t="s">
        <v>4</v>
      </c>
      <c r="Q2" s="16" t="s">
        <v>5</v>
      </c>
      <c r="R2" s="16" t="s">
        <v>6</v>
      </c>
      <c r="S2" s="17" t="s">
        <v>7</v>
      </c>
    </row>
    <row r="3" spans="2:19" x14ac:dyDescent="0.3">
      <c r="B3" s="1" t="s">
        <v>12</v>
      </c>
      <c r="C3" s="14">
        <v>0.25</v>
      </c>
      <c r="D3" s="7">
        <v>0.35</v>
      </c>
      <c r="E3" s="7">
        <v>0.2</v>
      </c>
      <c r="F3" s="7">
        <v>0.25</v>
      </c>
      <c r="G3" s="7">
        <v>0.2</v>
      </c>
      <c r="H3" s="19"/>
      <c r="I3" s="11">
        <v>0</v>
      </c>
      <c r="J3" s="12">
        <v>0</v>
      </c>
      <c r="K3" s="12">
        <v>0</v>
      </c>
      <c r="L3" s="12">
        <v>0</v>
      </c>
      <c r="M3" s="12">
        <v>0</v>
      </c>
    </row>
    <row r="4" spans="2:19" x14ac:dyDescent="0.3">
      <c r="B4" s="1" t="s">
        <v>13</v>
      </c>
      <c r="C4" s="14">
        <v>0.4</v>
      </c>
      <c r="D4" s="8">
        <v>0.3</v>
      </c>
      <c r="E4" s="8">
        <v>0.25</v>
      </c>
      <c r="F4" s="8">
        <v>0.2</v>
      </c>
      <c r="G4" s="8">
        <v>0.25</v>
      </c>
      <c r="H4" s="19"/>
      <c r="I4" s="11">
        <v>0</v>
      </c>
      <c r="J4" s="7">
        <f>$D$3</f>
        <v>0.35</v>
      </c>
      <c r="K4" s="7">
        <f>$E$3</f>
        <v>0.2</v>
      </c>
      <c r="L4" s="7">
        <f>$F$3</f>
        <v>0.25</v>
      </c>
      <c r="M4" s="7">
        <f>$G$3</f>
        <v>0.2</v>
      </c>
    </row>
    <row r="5" spans="2:19" x14ac:dyDescent="0.3">
      <c r="B5" s="1" t="s">
        <v>14</v>
      </c>
      <c r="C5" s="14">
        <v>0.2</v>
      </c>
      <c r="D5" s="9">
        <v>0.2</v>
      </c>
      <c r="E5" s="9">
        <v>0.25</v>
      </c>
      <c r="F5" s="9">
        <v>0.35</v>
      </c>
      <c r="G5" s="9">
        <v>0.2</v>
      </c>
      <c r="H5" s="19"/>
      <c r="I5" s="11">
        <f>(I4+I6)/2</f>
        <v>12.5</v>
      </c>
      <c r="J5" s="7">
        <f t="shared" ref="J5:J6" si="0">$D$3</f>
        <v>0.35</v>
      </c>
      <c r="K5" s="7">
        <f t="shared" ref="K5:K6" si="1">$E$3</f>
        <v>0.2</v>
      </c>
      <c r="L5" s="7">
        <f t="shared" ref="L5:L6" si="2">$F$3</f>
        <v>0.25</v>
      </c>
      <c r="M5" s="7">
        <f t="shared" ref="M5:M6" si="3">$G$3</f>
        <v>0.2</v>
      </c>
      <c r="N5" s="12">
        <v>1</v>
      </c>
      <c r="O5" s="13" t="str">
        <f>B3&amp;TEXT(C3, " (#%)")</f>
        <v>East (25%)</v>
      </c>
      <c r="P5" s="3">
        <f>$D$3</f>
        <v>0.35</v>
      </c>
      <c r="Q5" s="3">
        <f>$E$3</f>
        <v>0.2</v>
      </c>
      <c r="R5" s="3">
        <f>$F$3</f>
        <v>0.25</v>
      </c>
      <c r="S5" s="3">
        <f>$G$3</f>
        <v>0.2</v>
      </c>
    </row>
    <row r="6" spans="2:19" x14ac:dyDescent="0.3">
      <c r="B6" s="1" t="s">
        <v>15</v>
      </c>
      <c r="C6" s="14">
        <v>0.15</v>
      </c>
      <c r="D6" s="10">
        <v>0.15</v>
      </c>
      <c r="E6" s="10">
        <v>0.3</v>
      </c>
      <c r="F6" s="10">
        <v>0.2</v>
      </c>
      <c r="G6" s="10">
        <v>0.35</v>
      </c>
      <c r="H6" s="19"/>
      <c r="I6" s="11">
        <f>SUM($C$3:$C$3)*100</f>
        <v>25</v>
      </c>
      <c r="J6" s="7">
        <f t="shared" si="0"/>
        <v>0.35</v>
      </c>
      <c r="K6" s="7">
        <f t="shared" si="1"/>
        <v>0.2</v>
      </c>
      <c r="L6" s="7">
        <f t="shared" si="2"/>
        <v>0.25</v>
      </c>
      <c r="M6" s="7">
        <f t="shared" si="3"/>
        <v>0.2</v>
      </c>
      <c r="N6" s="13"/>
      <c r="O6" s="13"/>
    </row>
    <row r="7" spans="2:19" x14ac:dyDescent="0.3">
      <c r="I7" s="11">
        <f t="shared" ref="I7:I8" si="4">SUM($C$3:$C$3)*100</f>
        <v>25</v>
      </c>
      <c r="J7" s="12">
        <v>0</v>
      </c>
      <c r="K7" s="12">
        <v>0</v>
      </c>
      <c r="L7" s="12">
        <v>0</v>
      </c>
      <c r="M7" s="12">
        <v>0</v>
      </c>
      <c r="N7" s="13"/>
      <c r="O7" s="13"/>
    </row>
    <row r="8" spans="2:19" x14ac:dyDescent="0.3">
      <c r="D8" s="19"/>
      <c r="E8" s="19"/>
      <c r="F8" s="19"/>
      <c r="G8" s="19"/>
      <c r="I8" s="11">
        <f t="shared" si="4"/>
        <v>25</v>
      </c>
      <c r="J8" s="8">
        <f>$D$4</f>
        <v>0.3</v>
      </c>
      <c r="K8" s="8">
        <f>$E$4</f>
        <v>0.25</v>
      </c>
      <c r="L8" s="8">
        <f>$F$4</f>
        <v>0.2</v>
      </c>
      <c r="M8" s="8">
        <f>$G$4</f>
        <v>0.25</v>
      </c>
      <c r="N8" s="13"/>
      <c r="O8" s="13"/>
    </row>
    <row r="9" spans="2:19" x14ac:dyDescent="0.3">
      <c r="C9" s="2"/>
      <c r="I9" s="11">
        <f>(I8+I10)/2</f>
        <v>45</v>
      </c>
      <c r="J9" s="8">
        <f t="shared" ref="J9:J10" si="5">$D$4</f>
        <v>0.3</v>
      </c>
      <c r="K9" s="8">
        <f t="shared" ref="K9:K10" si="6">$E$4</f>
        <v>0.25</v>
      </c>
      <c r="L9" s="8">
        <f t="shared" ref="L9:L10" si="7">$F$4</f>
        <v>0.2</v>
      </c>
      <c r="M9" s="8">
        <f t="shared" ref="M9:M10" si="8">$G$4</f>
        <v>0.25</v>
      </c>
      <c r="N9" s="12">
        <v>1</v>
      </c>
      <c r="O9" s="13" t="str">
        <f>B4&amp;TEXT(C4, " (#%)")</f>
        <v>West (40%)</v>
      </c>
      <c r="P9" s="4">
        <f t="shared" ref="P9" si="9">$D$4</f>
        <v>0.3</v>
      </c>
      <c r="Q9" s="4">
        <f t="shared" ref="Q9" si="10">$E$4</f>
        <v>0.25</v>
      </c>
      <c r="R9" s="4">
        <f t="shared" ref="R9" si="11">$F$4</f>
        <v>0.2</v>
      </c>
      <c r="S9" s="4">
        <f t="shared" ref="S9" si="12">$G$4</f>
        <v>0.25</v>
      </c>
    </row>
    <row r="10" spans="2:19" x14ac:dyDescent="0.3">
      <c r="I10" s="11">
        <f>SUM($C$3:$C$4)*100</f>
        <v>65</v>
      </c>
      <c r="J10" s="8">
        <f t="shared" si="5"/>
        <v>0.3</v>
      </c>
      <c r="K10" s="8">
        <f t="shared" si="6"/>
        <v>0.25</v>
      </c>
      <c r="L10" s="8">
        <f t="shared" si="7"/>
        <v>0.2</v>
      </c>
      <c r="M10" s="8">
        <f t="shared" si="8"/>
        <v>0.25</v>
      </c>
      <c r="N10" s="13"/>
      <c r="O10" s="13"/>
    </row>
    <row r="11" spans="2:19" x14ac:dyDescent="0.3">
      <c r="I11" s="11">
        <f t="shared" ref="I11:I12" si="13">SUM($C$3:$C$4)*100</f>
        <v>65</v>
      </c>
      <c r="J11" s="12">
        <v>0</v>
      </c>
      <c r="K11" s="12">
        <v>0</v>
      </c>
      <c r="L11" s="12">
        <v>0</v>
      </c>
      <c r="M11" s="12">
        <v>0</v>
      </c>
      <c r="N11" s="13"/>
      <c r="O11" s="13"/>
    </row>
    <row r="12" spans="2:19" x14ac:dyDescent="0.3">
      <c r="I12" s="11">
        <f t="shared" si="13"/>
        <v>65</v>
      </c>
      <c r="J12" s="9">
        <f>$D$5</f>
        <v>0.2</v>
      </c>
      <c r="K12" s="9">
        <f>$E$5</f>
        <v>0.25</v>
      </c>
      <c r="L12" s="9">
        <f>$F$5</f>
        <v>0.35</v>
      </c>
      <c r="M12" s="9">
        <f>$G$5</f>
        <v>0.2</v>
      </c>
      <c r="N12" s="13"/>
      <c r="O12" s="13"/>
    </row>
    <row r="13" spans="2:19" x14ac:dyDescent="0.3">
      <c r="I13" s="11">
        <f>(I12+I14)/2</f>
        <v>75</v>
      </c>
      <c r="J13" s="9">
        <f t="shared" ref="J13:J14" si="14">$D$5</f>
        <v>0.2</v>
      </c>
      <c r="K13" s="9">
        <f t="shared" ref="K13:K14" si="15">$E$5</f>
        <v>0.25</v>
      </c>
      <c r="L13" s="9">
        <f t="shared" ref="L13:L14" si="16">$F$5</f>
        <v>0.35</v>
      </c>
      <c r="M13" s="9">
        <f t="shared" ref="M13:M14" si="17">$G$5</f>
        <v>0.2</v>
      </c>
      <c r="N13" s="12">
        <v>1</v>
      </c>
      <c r="O13" s="13" t="str">
        <f>B5&amp;TEXT(C5, " (#%)")</f>
        <v>North (20%)</v>
      </c>
      <c r="P13" s="5">
        <f t="shared" ref="P13" si="18">$D$5</f>
        <v>0.2</v>
      </c>
      <c r="Q13" s="5">
        <f t="shared" ref="Q13" si="19">$E$5</f>
        <v>0.25</v>
      </c>
      <c r="R13" s="5">
        <f t="shared" ref="R13" si="20">$F$5</f>
        <v>0.35</v>
      </c>
      <c r="S13" s="5">
        <f t="shared" ref="S13" si="21">$G$5</f>
        <v>0.2</v>
      </c>
    </row>
    <row r="14" spans="2:19" x14ac:dyDescent="0.3">
      <c r="I14" s="11">
        <f>SUM($C$3:$C$5)*100</f>
        <v>85.000000000000014</v>
      </c>
      <c r="J14" s="9">
        <f t="shared" si="14"/>
        <v>0.2</v>
      </c>
      <c r="K14" s="9">
        <f t="shared" si="15"/>
        <v>0.25</v>
      </c>
      <c r="L14" s="9">
        <f t="shared" si="16"/>
        <v>0.35</v>
      </c>
      <c r="M14" s="9">
        <f t="shared" si="17"/>
        <v>0.2</v>
      </c>
      <c r="N14" s="13"/>
      <c r="O14" s="13"/>
    </row>
    <row r="15" spans="2:19" x14ac:dyDescent="0.3">
      <c r="I15" s="11">
        <f t="shared" ref="I15:I16" si="22">SUM($C$3:$C$5)*100</f>
        <v>85.000000000000014</v>
      </c>
      <c r="J15" s="12">
        <v>0</v>
      </c>
      <c r="K15" s="12">
        <v>0</v>
      </c>
      <c r="L15" s="12">
        <v>0</v>
      </c>
      <c r="M15" s="12">
        <v>0</v>
      </c>
      <c r="N15" s="13"/>
      <c r="O15" s="13"/>
    </row>
    <row r="16" spans="2:19" x14ac:dyDescent="0.3">
      <c r="I16" s="11">
        <f t="shared" si="22"/>
        <v>85.000000000000014</v>
      </c>
      <c r="J16" s="10">
        <f>$D$6</f>
        <v>0.15</v>
      </c>
      <c r="K16" s="10">
        <f>$E$6</f>
        <v>0.3</v>
      </c>
      <c r="L16" s="10">
        <f>$F$6</f>
        <v>0.2</v>
      </c>
      <c r="M16" s="10">
        <f>$G$6</f>
        <v>0.35</v>
      </c>
      <c r="N16" s="13"/>
      <c r="O16" s="13"/>
    </row>
    <row r="17" spans="9:19" x14ac:dyDescent="0.3">
      <c r="I17" s="11">
        <f>(I16+I18)/2</f>
        <v>92.5</v>
      </c>
      <c r="J17" s="10">
        <f t="shared" ref="J17:J18" si="23">$D$6</f>
        <v>0.15</v>
      </c>
      <c r="K17" s="10">
        <f t="shared" ref="K17:K18" si="24">$E$6</f>
        <v>0.3</v>
      </c>
      <c r="L17" s="10">
        <f t="shared" ref="L17:L18" si="25">$F$6</f>
        <v>0.2</v>
      </c>
      <c r="M17" s="10">
        <f t="shared" ref="M17:M18" si="26">$G$6</f>
        <v>0.35</v>
      </c>
      <c r="N17" s="12">
        <v>1</v>
      </c>
      <c r="O17" s="13" t="str">
        <f>B6&amp;TEXT(C6, " (#%)")</f>
        <v>South (15%)</v>
      </c>
      <c r="P17" s="6">
        <f t="shared" ref="P17" si="27">$D$6</f>
        <v>0.15</v>
      </c>
      <c r="Q17" s="6">
        <f t="shared" ref="Q17" si="28">$E$6</f>
        <v>0.3</v>
      </c>
      <c r="R17" s="6">
        <f t="shared" ref="R17" si="29">$F$6</f>
        <v>0.2</v>
      </c>
      <c r="S17" s="6">
        <f t="shared" ref="S17" si="30">$G$6</f>
        <v>0.35</v>
      </c>
    </row>
    <row r="18" spans="9:19" x14ac:dyDescent="0.3">
      <c r="I18" s="11">
        <f>SUM($C$3:$C$6)*100</f>
        <v>100</v>
      </c>
      <c r="J18" s="10">
        <f t="shared" si="23"/>
        <v>0.15</v>
      </c>
      <c r="K18" s="10">
        <f t="shared" si="24"/>
        <v>0.3</v>
      </c>
      <c r="L18" s="10">
        <f t="shared" si="25"/>
        <v>0.2</v>
      </c>
      <c r="M18" s="10">
        <f t="shared" si="26"/>
        <v>0.35</v>
      </c>
    </row>
    <row r="19" spans="9:19" x14ac:dyDescent="0.3">
      <c r="I19" s="11">
        <f t="shared" ref="I19" si="31">SUM($C$3:$C$6)*100</f>
        <v>100</v>
      </c>
      <c r="J19" s="12">
        <v>0</v>
      </c>
      <c r="K19" s="12">
        <v>0</v>
      </c>
      <c r="L19" s="12">
        <v>0</v>
      </c>
      <c r="M19" s="12">
        <v>0</v>
      </c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E4128-E8BC-4493-95B8-1E2B8C4CB78A}">
  <dimension ref="B1:S19"/>
  <sheetViews>
    <sheetView tabSelected="1" zoomScaleNormal="100" workbookViewId="0">
      <selection activeCell="U28" sqref="U28"/>
    </sheetView>
  </sheetViews>
  <sheetFormatPr defaultRowHeight="16.5" x14ac:dyDescent="0.3"/>
  <cols>
    <col min="1" max="1" width="1" style="1" customWidth="1"/>
    <col min="2" max="2" width="11.42578125" style="1" bestFit="1" customWidth="1"/>
    <col min="3" max="3" width="14.7109375" style="1" bestFit="1" customWidth="1"/>
    <col min="4" max="4" width="5.85546875" style="1" customWidth="1"/>
    <col min="5" max="7" width="5.7109375" style="1" bestFit="1" customWidth="1"/>
    <col min="8" max="8" width="10.28515625" style="1" customWidth="1"/>
    <col min="9" max="9" width="9.28515625" style="1" bestFit="1" customWidth="1"/>
    <col min="10" max="13" width="5.7109375" style="1" bestFit="1" customWidth="1"/>
    <col min="14" max="14" width="14.42578125" style="1" bestFit="1" customWidth="1"/>
    <col min="15" max="15" width="18" style="1" bestFit="1" customWidth="1"/>
    <col min="16" max="19" width="10" style="1" bestFit="1" customWidth="1"/>
    <col min="20" max="16384" width="9.140625" style="1"/>
  </cols>
  <sheetData>
    <row r="1" spans="2:19" ht="5.25" customHeight="1" x14ac:dyDescent="0.3"/>
    <row r="2" spans="2:19" x14ac:dyDescent="0.3">
      <c r="B2" s="15" t="s">
        <v>16</v>
      </c>
      <c r="C2" s="16" t="s">
        <v>11</v>
      </c>
      <c r="D2" s="16" t="s">
        <v>0</v>
      </c>
      <c r="E2" s="16" t="s">
        <v>1</v>
      </c>
      <c r="F2" s="16" t="s">
        <v>2</v>
      </c>
      <c r="G2" s="17" t="s">
        <v>3</v>
      </c>
      <c r="J2" s="16" t="s">
        <v>0</v>
      </c>
      <c r="K2" s="16" t="s">
        <v>1</v>
      </c>
      <c r="L2" s="16" t="s">
        <v>2</v>
      </c>
      <c r="M2" s="17" t="s">
        <v>3</v>
      </c>
      <c r="N2" s="18" t="s">
        <v>10</v>
      </c>
      <c r="O2" s="18" t="s">
        <v>8</v>
      </c>
      <c r="P2" s="16" t="s">
        <v>4</v>
      </c>
      <c r="Q2" s="16" t="s">
        <v>5</v>
      </c>
      <c r="R2" s="16" t="s">
        <v>6</v>
      </c>
      <c r="S2" s="17" t="s">
        <v>7</v>
      </c>
    </row>
    <row r="3" spans="2:19" x14ac:dyDescent="0.3">
      <c r="B3" s="1" t="s">
        <v>12</v>
      </c>
      <c r="C3" s="14">
        <v>0.25</v>
      </c>
      <c r="D3" s="7">
        <v>0.35</v>
      </c>
      <c r="E3" s="7">
        <v>0.2</v>
      </c>
      <c r="F3" s="7">
        <v>0.25</v>
      </c>
      <c r="G3" s="7">
        <v>0.2</v>
      </c>
      <c r="I3" s="11">
        <v>0</v>
      </c>
      <c r="J3" s="12">
        <v>0</v>
      </c>
      <c r="K3" s="12">
        <v>0</v>
      </c>
      <c r="L3" s="12">
        <v>0</v>
      </c>
      <c r="M3" s="12">
        <v>0</v>
      </c>
    </row>
    <row r="4" spans="2:19" x14ac:dyDescent="0.3">
      <c r="B4" s="1" t="s">
        <v>13</v>
      </c>
      <c r="C4" s="14">
        <v>0.4</v>
      </c>
      <c r="D4" s="8">
        <v>0.3</v>
      </c>
      <c r="E4" s="8">
        <v>0.25</v>
      </c>
      <c r="F4" s="8">
        <v>0.2</v>
      </c>
      <c r="G4" s="8">
        <v>0.25</v>
      </c>
      <c r="I4" s="11">
        <v>0</v>
      </c>
      <c r="J4" s="7">
        <f>$D$3</f>
        <v>0.35</v>
      </c>
      <c r="K4" s="7">
        <f>$E$3</f>
        <v>0.2</v>
      </c>
      <c r="L4" s="7">
        <f>$F$3</f>
        <v>0.25</v>
      </c>
      <c r="M4" s="7">
        <f>$G$3</f>
        <v>0.2</v>
      </c>
    </row>
    <row r="5" spans="2:19" x14ac:dyDescent="0.3">
      <c r="B5" s="1" t="s">
        <v>14</v>
      </c>
      <c r="C5" s="14">
        <v>0.2</v>
      </c>
      <c r="D5" s="9">
        <v>0.2</v>
      </c>
      <c r="E5" s="9">
        <v>0.25</v>
      </c>
      <c r="F5" s="9">
        <v>0.35</v>
      </c>
      <c r="G5" s="9">
        <v>0.2</v>
      </c>
      <c r="I5" s="11">
        <f>(I4+I6)/2</f>
        <v>12.5</v>
      </c>
      <c r="J5" s="7">
        <f t="shared" ref="J5:J6" si="0">$D$3</f>
        <v>0.35</v>
      </c>
      <c r="K5" s="7">
        <f t="shared" ref="K5:K6" si="1">$E$3</f>
        <v>0.2</v>
      </c>
      <c r="L5" s="7">
        <f t="shared" ref="L5:L6" si="2">$F$3</f>
        <v>0.25</v>
      </c>
      <c r="M5" s="7">
        <f t="shared" ref="M5:M6" si="3">$G$3</f>
        <v>0.2</v>
      </c>
      <c r="N5" s="12">
        <v>1</v>
      </c>
      <c r="O5" s="13" t="str">
        <f>B3&amp;TEXT(C3, " (#%)")</f>
        <v>East (25%)</v>
      </c>
      <c r="P5" s="3">
        <f>$D$3</f>
        <v>0.35</v>
      </c>
      <c r="Q5" s="3">
        <f>$E$3</f>
        <v>0.2</v>
      </c>
      <c r="R5" s="3">
        <f>$F$3</f>
        <v>0.25</v>
      </c>
      <c r="S5" s="3">
        <f>$G$3</f>
        <v>0.2</v>
      </c>
    </row>
    <row r="6" spans="2:19" x14ac:dyDescent="0.3">
      <c r="B6" s="1" t="s">
        <v>15</v>
      </c>
      <c r="C6" s="14">
        <v>0.15</v>
      </c>
      <c r="D6" s="10">
        <v>0.15</v>
      </c>
      <c r="E6" s="10">
        <v>0.3</v>
      </c>
      <c r="F6" s="10">
        <v>0.2</v>
      </c>
      <c r="G6" s="10">
        <v>0.35</v>
      </c>
      <c r="I6" s="11">
        <f>SUM($C$3:$C$3)*100</f>
        <v>25</v>
      </c>
      <c r="J6" s="7">
        <f t="shared" si="0"/>
        <v>0.35</v>
      </c>
      <c r="K6" s="7">
        <f t="shared" si="1"/>
        <v>0.2</v>
      </c>
      <c r="L6" s="7">
        <f t="shared" si="2"/>
        <v>0.25</v>
      </c>
      <c r="M6" s="7">
        <f t="shared" si="3"/>
        <v>0.2</v>
      </c>
      <c r="N6" s="13"/>
      <c r="O6" s="13"/>
    </row>
    <row r="7" spans="2:19" x14ac:dyDescent="0.3">
      <c r="I7" s="11">
        <f t="shared" ref="I7:I8" si="4">SUM($C$3:$C$3)*100</f>
        <v>25</v>
      </c>
      <c r="J7" s="12">
        <v>0</v>
      </c>
      <c r="K7" s="12">
        <v>0</v>
      </c>
      <c r="L7" s="12">
        <v>0</v>
      </c>
      <c r="M7" s="12">
        <v>0</v>
      </c>
      <c r="N7" s="13"/>
      <c r="O7" s="13"/>
    </row>
    <row r="8" spans="2:19" x14ac:dyDescent="0.3">
      <c r="I8" s="11">
        <f t="shared" si="4"/>
        <v>25</v>
      </c>
      <c r="J8" s="8">
        <f>$D$4</f>
        <v>0.3</v>
      </c>
      <c r="K8" s="8">
        <f>$E$4</f>
        <v>0.25</v>
      </c>
      <c r="L8" s="8">
        <f>$F$4</f>
        <v>0.2</v>
      </c>
      <c r="M8" s="8">
        <f>$G$4</f>
        <v>0.25</v>
      </c>
      <c r="N8" s="13"/>
      <c r="O8" s="13"/>
    </row>
    <row r="9" spans="2:19" x14ac:dyDescent="0.3">
      <c r="C9" s="2"/>
      <c r="I9" s="11">
        <f>(I8+I10)/2</f>
        <v>45</v>
      </c>
      <c r="J9" s="8">
        <f t="shared" ref="J9:J10" si="5">$D$4</f>
        <v>0.3</v>
      </c>
      <c r="K9" s="8">
        <f t="shared" ref="K9:K10" si="6">$E$4</f>
        <v>0.25</v>
      </c>
      <c r="L9" s="8">
        <f t="shared" ref="L9:L10" si="7">$F$4</f>
        <v>0.2</v>
      </c>
      <c r="M9" s="8">
        <f t="shared" ref="M9:M10" si="8">$G$4</f>
        <v>0.25</v>
      </c>
      <c r="N9" s="12">
        <v>1</v>
      </c>
      <c r="O9" s="13" t="str">
        <f>B4&amp;TEXT(C4, " (#%)")</f>
        <v>West (40%)</v>
      </c>
      <c r="P9" s="4">
        <f t="shared" ref="P9" si="9">$D$4</f>
        <v>0.3</v>
      </c>
      <c r="Q9" s="4">
        <f t="shared" ref="Q9" si="10">$E$4</f>
        <v>0.25</v>
      </c>
      <c r="R9" s="4">
        <f t="shared" ref="R9" si="11">$F$4</f>
        <v>0.2</v>
      </c>
      <c r="S9" s="4">
        <f t="shared" ref="S9" si="12">$G$4</f>
        <v>0.25</v>
      </c>
    </row>
    <row r="10" spans="2:19" x14ac:dyDescent="0.3">
      <c r="I10" s="11">
        <f>SUM($C$3:$C$4)*100</f>
        <v>65</v>
      </c>
      <c r="J10" s="8">
        <f t="shared" si="5"/>
        <v>0.3</v>
      </c>
      <c r="K10" s="8">
        <f t="shared" si="6"/>
        <v>0.25</v>
      </c>
      <c r="L10" s="8">
        <f t="shared" si="7"/>
        <v>0.2</v>
      </c>
      <c r="M10" s="8">
        <f t="shared" si="8"/>
        <v>0.25</v>
      </c>
      <c r="N10" s="13"/>
      <c r="O10" s="13"/>
    </row>
    <row r="11" spans="2:19" x14ac:dyDescent="0.3">
      <c r="I11" s="11">
        <f t="shared" ref="I11:I12" si="13">SUM($C$3:$C$4)*100</f>
        <v>65</v>
      </c>
      <c r="J11" s="12">
        <v>0</v>
      </c>
      <c r="K11" s="12">
        <v>0</v>
      </c>
      <c r="L11" s="12">
        <v>0</v>
      </c>
      <c r="M11" s="12">
        <v>0</v>
      </c>
      <c r="N11" s="13"/>
      <c r="O11" s="13"/>
    </row>
    <row r="12" spans="2:19" x14ac:dyDescent="0.3">
      <c r="I12" s="11">
        <f t="shared" si="13"/>
        <v>65</v>
      </c>
      <c r="J12" s="9">
        <f>$D$5</f>
        <v>0.2</v>
      </c>
      <c r="K12" s="9">
        <f>$E$5</f>
        <v>0.25</v>
      </c>
      <c r="L12" s="9">
        <f>$F$5</f>
        <v>0.35</v>
      </c>
      <c r="M12" s="9">
        <f>$G$5</f>
        <v>0.2</v>
      </c>
      <c r="N12" s="13"/>
      <c r="O12" s="13"/>
    </row>
    <row r="13" spans="2:19" x14ac:dyDescent="0.3">
      <c r="I13" s="11">
        <f>(I12+I14)/2</f>
        <v>75</v>
      </c>
      <c r="J13" s="9">
        <f t="shared" ref="J13:J14" si="14">$D$5</f>
        <v>0.2</v>
      </c>
      <c r="K13" s="9">
        <f t="shared" ref="K13:K14" si="15">$E$5</f>
        <v>0.25</v>
      </c>
      <c r="L13" s="9">
        <f t="shared" ref="L13:L14" si="16">$F$5</f>
        <v>0.35</v>
      </c>
      <c r="M13" s="9">
        <f t="shared" ref="M13:M14" si="17">$G$5</f>
        <v>0.2</v>
      </c>
      <c r="N13" s="12">
        <v>1</v>
      </c>
      <c r="O13" s="13" t="str">
        <f>B5&amp;TEXT(C5, " (#%)")</f>
        <v>North (20%)</v>
      </c>
      <c r="P13" s="5">
        <f t="shared" ref="P13" si="18">$D$5</f>
        <v>0.2</v>
      </c>
      <c r="Q13" s="5">
        <f t="shared" ref="Q13" si="19">$E$5</f>
        <v>0.25</v>
      </c>
      <c r="R13" s="5">
        <f t="shared" ref="R13" si="20">$F$5</f>
        <v>0.35</v>
      </c>
      <c r="S13" s="5">
        <f t="shared" ref="S13" si="21">$G$5</f>
        <v>0.2</v>
      </c>
    </row>
    <row r="14" spans="2:19" x14ac:dyDescent="0.3">
      <c r="I14" s="11">
        <f>SUM($C$3:$C$5)*100</f>
        <v>85.000000000000014</v>
      </c>
      <c r="J14" s="9">
        <f t="shared" si="14"/>
        <v>0.2</v>
      </c>
      <c r="K14" s="9">
        <f t="shared" si="15"/>
        <v>0.25</v>
      </c>
      <c r="L14" s="9">
        <f t="shared" si="16"/>
        <v>0.35</v>
      </c>
      <c r="M14" s="9">
        <f t="shared" si="17"/>
        <v>0.2</v>
      </c>
      <c r="N14" s="13"/>
      <c r="O14" s="13"/>
    </row>
    <row r="15" spans="2:19" x14ac:dyDescent="0.3">
      <c r="I15" s="11">
        <f t="shared" ref="I15:I16" si="22">SUM($C$3:$C$5)*100</f>
        <v>85.000000000000014</v>
      </c>
      <c r="J15" s="12">
        <v>0</v>
      </c>
      <c r="K15" s="12">
        <v>0</v>
      </c>
      <c r="L15" s="12">
        <v>0</v>
      </c>
      <c r="M15" s="12">
        <v>0</v>
      </c>
      <c r="N15" s="13"/>
      <c r="O15" s="13"/>
    </row>
    <row r="16" spans="2:19" x14ac:dyDescent="0.3">
      <c r="I16" s="11">
        <f t="shared" si="22"/>
        <v>85.000000000000014</v>
      </c>
      <c r="J16" s="10">
        <f>$D$6</f>
        <v>0.15</v>
      </c>
      <c r="K16" s="10">
        <f>$E$6</f>
        <v>0.3</v>
      </c>
      <c r="L16" s="10">
        <f>$F$6</f>
        <v>0.2</v>
      </c>
      <c r="M16" s="10">
        <f>$G$6</f>
        <v>0.35</v>
      </c>
      <c r="N16" s="13"/>
      <c r="O16" s="13"/>
    </row>
    <row r="17" spans="9:19" x14ac:dyDescent="0.3">
      <c r="I17" s="11">
        <f>(I16+I18)/2</f>
        <v>92.5</v>
      </c>
      <c r="J17" s="10">
        <f t="shared" ref="J17:J18" si="23">$D$6</f>
        <v>0.15</v>
      </c>
      <c r="K17" s="10">
        <f t="shared" ref="K17:K18" si="24">$E$6</f>
        <v>0.3</v>
      </c>
      <c r="L17" s="10">
        <f t="shared" ref="L17:L18" si="25">$F$6</f>
        <v>0.2</v>
      </c>
      <c r="M17" s="10">
        <f t="shared" ref="M17:M18" si="26">$G$6</f>
        <v>0.35</v>
      </c>
      <c r="N17" s="12">
        <v>1</v>
      </c>
      <c r="O17" s="13" t="str">
        <f>B6&amp;TEXT(C6, " (#%)")</f>
        <v>South (15%)</v>
      </c>
      <c r="P17" s="6">
        <f t="shared" ref="P17" si="27">$D$6</f>
        <v>0.15</v>
      </c>
      <c r="Q17" s="6">
        <f t="shared" ref="Q17" si="28">$E$6</f>
        <v>0.3</v>
      </c>
      <c r="R17" s="6">
        <f t="shared" ref="R17" si="29">$F$6</f>
        <v>0.2</v>
      </c>
      <c r="S17" s="6">
        <f t="shared" ref="S17" si="30">$G$6</f>
        <v>0.35</v>
      </c>
    </row>
    <row r="18" spans="9:19" x14ac:dyDescent="0.3">
      <c r="I18" s="11">
        <f>SUM($C$3:$C$6)*100</f>
        <v>100</v>
      </c>
      <c r="J18" s="10">
        <f t="shared" si="23"/>
        <v>0.15</v>
      </c>
      <c r="K18" s="10">
        <f t="shared" si="24"/>
        <v>0.3</v>
      </c>
      <c r="L18" s="10">
        <f t="shared" si="25"/>
        <v>0.2</v>
      </c>
      <c r="M18" s="10">
        <f t="shared" si="26"/>
        <v>0.35</v>
      </c>
    </row>
    <row r="19" spans="9:19" x14ac:dyDescent="0.3">
      <c r="I19" s="11">
        <f t="shared" ref="I19" si="31">SUM($C$3:$C$6)*100</f>
        <v>100</v>
      </c>
      <c r="J19" s="12">
        <v>0</v>
      </c>
      <c r="K19" s="12">
        <v>0</v>
      </c>
      <c r="L19" s="12">
        <v>0</v>
      </c>
      <c r="M19" s="12">
        <v>0</v>
      </c>
    </row>
  </sheetData>
  <pageMargins left="0.7" right="0.7" top="0.75" bottom="0.75" header="0.3" footer="0.3"/>
  <pageSetup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start</vt:lpstr>
      <vt:lpstr>end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P</cp:lastModifiedBy>
  <dcterms:created xsi:type="dcterms:W3CDTF">2015-06-05T18:17:20Z</dcterms:created>
  <dcterms:modified xsi:type="dcterms:W3CDTF">2022-05-24T18:12:23Z</dcterms:modified>
</cp:coreProperties>
</file>