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BSITES\_WEBSHOP-PRODUCTS\_UDT 10.6\Examples\"/>
    </mc:Choice>
  </mc:AlternateContent>
  <xr:revisionPtr revIDLastSave="0" documentId="13_ncr:1_{61193C13-AC05-4482-B3F6-E5DA0F947812}" xr6:coauthVersionLast="47" xr6:coauthVersionMax="47" xr10:uidLastSave="{00000000-0000-0000-0000-000000000000}"/>
  <bookViews>
    <workbookView xWindow="-120" yWindow="-120" windowWidth="29040" windowHeight="15840" firstSheet="1" activeTab="1" xr2:uid="{6CCCE709-AB22-4285-BB69-53967A4B6170}"/>
  </bookViews>
  <sheets>
    <sheet name="ChartsDataSheet" sheetId="2" state="veryHidden" r:id="rId1"/>
    <sheet name="vari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I4" i="2" l="1"/>
  <c r="FH4" i="2"/>
  <c r="FG4" i="2"/>
  <c r="FF4" i="2"/>
  <c r="FD4" i="2"/>
  <c r="FC4" i="2"/>
  <c r="FB4" i="2"/>
  <c r="FA4" i="2"/>
  <c r="EY4" i="2"/>
  <c r="EX4" i="2"/>
  <c r="EW4" i="2"/>
  <c r="EV4" i="2"/>
  <c r="ET4" i="2"/>
  <c r="ES4" i="2"/>
  <c r="ER4" i="2"/>
  <c r="EQ4" i="2"/>
  <c r="EO4" i="2"/>
  <c r="EN4" i="2"/>
  <c r="EM4" i="2"/>
  <c r="EL4" i="2"/>
  <c r="EJ4" i="2"/>
  <c r="EI4" i="2"/>
  <c r="EH4" i="2"/>
  <c r="EG4" i="2"/>
  <c r="EE4" i="2"/>
  <c r="ED4" i="2"/>
  <c r="EC4" i="2"/>
  <c r="EB4" i="2"/>
  <c r="DZ4" i="2"/>
  <c r="DY4" i="2"/>
  <c r="DX4" i="2"/>
  <c r="DW4" i="2"/>
  <c r="DU4" i="2"/>
  <c r="DT4" i="2"/>
  <c r="DS4" i="2"/>
  <c r="DR4" i="2"/>
  <c r="DP4" i="2"/>
  <c r="DO4" i="2"/>
  <c r="DN4" i="2"/>
  <c r="DM4" i="2"/>
  <c r="DK4" i="2"/>
  <c r="DJ4" i="2"/>
  <c r="DI4" i="2"/>
  <c r="DH4" i="2"/>
  <c r="DF4" i="2"/>
  <c r="DE4" i="2"/>
  <c r="DD4" i="2"/>
  <c r="DC4" i="2"/>
  <c r="FE4" i="2"/>
  <c r="EZ4" i="2"/>
  <c r="EU4" i="2"/>
  <c r="EP4" i="2"/>
  <c r="EK4" i="2"/>
  <c r="EF4" i="2"/>
  <c r="EA4" i="2"/>
  <c r="DV4" i="2"/>
  <c r="DQ4" i="2"/>
  <c r="DL4" i="2"/>
  <c r="DG4" i="2"/>
  <c r="DB4" i="2"/>
  <c r="DA4" i="2"/>
  <c r="CY4" i="2"/>
  <c r="BUG91" i="2"/>
  <c r="BUE91" i="2"/>
  <c r="BUG90" i="2"/>
  <c r="BUE90" i="2"/>
  <c r="BUG89" i="2"/>
  <c r="BUE89" i="2"/>
  <c r="BUG88" i="2"/>
  <c r="BUE88" i="2"/>
  <c r="BUG87" i="2"/>
  <c r="BUE87" i="2"/>
  <c r="BUG86" i="2"/>
  <c r="BUE86" i="2"/>
  <c r="BUG85" i="2"/>
  <c r="BUE85" i="2"/>
  <c r="BUG84" i="2"/>
  <c r="BUE84" i="2"/>
  <c r="BUG83" i="2"/>
  <c r="BUE83" i="2"/>
  <c r="BUG82" i="2"/>
  <c r="BUE82" i="2"/>
  <c r="BUG81" i="2"/>
  <c r="BUE81" i="2"/>
  <c r="BUG80" i="2"/>
  <c r="BUE80" i="2"/>
  <c r="BUG79" i="2"/>
  <c r="BUE79" i="2"/>
  <c r="BUG78" i="2"/>
  <c r="BUE78" i="2"/>
  <c r="BUG77" i="2"/>
  <c r="BUE77" i="2"/>
  <c r="BUG76" i="2"/>
  <c r="BUE76" i="2"/>
  <c r="BUG75" i="2"/>
  <c r="BUE75" i="2"/>
  <c r="BUG74" i="2"/>
  <c r="BUE74" i="2"/>
  <c r="BUG73" i="2"/>
  <c r="BUE73" i="2"/>
  <c r="BUG72" i="2"/>
  <c r="BUE72" i="2"/>
  <c r="BUG71" i="2"/>
  <c r="BUE71" i="2"/>
  <c r="BUG70" i="2"/>
  <c r="BUE70" i="2"/>
  <c r="BUG69" i="2"/>
  <c r="BUE69" i="2"/>
  <c r="BUG68" i="2"/>
  <c r="BUE68" i="2"/>
  <c r="BUG67" i="2"/>
  <c r="BUE67" i="2"/>
  <c r="BUG66" i="2"/>
  <c r="BUE66" i="2"/>
  <c r="BUG65" i="2"/>
  <c r="BUE65" i="2"/>
  <c r="BUG64" i="2"/>
  <c r="BUE64" i="2"/>
  <c r="BUG63" i="2"/>
  <c r="BUE63" i="2"/>
  <c r="BUS64" i="2"/>
  <c r="BUR64" i="2"/>
  <c r="BUQ64" i="2"/>
  <c r="BUP64" i="2"/>
  <c r="BUO64" i="2"/>
  <c r="BUN64" i="2"/>
  <c r="BUM64" i="2"/>
  <c r="BUL64" i="2"/>
  <c r="BUK64" i="2"/>
  <c r="BUJ64" i="2"/>
  <c r="BUI64" i="2"/>
  <c r="BUH64" i="2"/>
  <c r="BUS63" i="2"/>
  <c r="BUR63" i="2"/>
  <c r="BUQ63" i="2"/>
  <c r="BUP63" i="2"/>
  <c r="BUO63" i="2"/>
  <c r="BUN63" i="2"/>
  <c r="BUM63" i="2"/>
  <c r="BUL63" i="2"/>
  <c r="BUK63" i="2"/>
  <c r="BUJ63" i="2"/>
  <c r="BUI63" i="2"/>
  <c r="BUH63" i="2"/>
  <c r="BUW91" i="2"/>
  <c r="BUV91" i="2"/>
  <c r="BUU91" i="2"/>
  <c r="BUT91" i="2"/>
  <c r="BUS91" i="2"/>
  <c r="BUR91" i="2"/>
  <c r="BUQ91" i="2"/>
  <c r="BUP91" i="2"/>
  <c r="BUO91" i="2"/>
  <c r="BUN91" i="2"/>
  <c r="BUM91" i="2"/>
  <c r="BUL91" i="2"/>
  <c r="BUK91" i="2"/>
  <c r="BUJ91" i="2"/>
  <c r="BUI91" i="2"/>
  <c r="BUW90" i="2"/>
  <c r="BUV90" i="2"/>
  <c r="BUU90" i="2"/>
  <c r="BUT90" i="2"/>
  <c r="BUS90" i="2"/>
  <c r="BUR90" i="2"/>
  <c r="BUQ90" i="2"/>
  <c r="BUP90" i="2"/>
  <c r="BUO90" i="2"/>
  <c r="BUN90" i="2"/>
  <c r="BUM90" i="2"/>
  <c r="BUL90" i="2"/>
  <c r="BUK90" i="2"/>
  <c r="BUJ90" i="2"/>
  <c r="BUI90" i="2"/>
  <c r="BUW83" i="2"/>
  <c r="BUV83" i="2"/>
  <c r="BUU83" i="2"/>
  <c r="BUT83" i="2"/>
  <c r="BUS83" i="2"/>
  <c r="BUR83" i="2"/>
  <c r="BUQ83" i="2"/>
  <c r="BUP83" i="2"/>
  <c r="BUO83" i="2"/>
  <c r="BUN83" i="2"/>
  <c r="BUM83" i="2"/>
  <c r="BUL83" i="2"/>
  <c r="BUK83" i="2"/>
  <c r="BUJ83" i="2"/>
  <c r="BUI83" i="2"/>
  <c r="BUW77" i="2"/>
  <c r="BUV77" i="2"/>
  <c r="BUU77" i="2"/>
  <c r="BUT77" i="2"/>
  <c r="BUS77" i="2"/>
  <c r="BUR77" i="2"/>
  <c r="BUQ77" i="2"/>
  <c r="BUP77" i="2"/>
  <c r="BUO77" i="2"/>
  <c r="BUN77" i="2"/>
  <c r="BUM77" i="2"/>
  <c r="BUL77" i="2"/>
  <c r="BUK77" i="2"/>
  <c r="BUJ77" i="2"/>
  <c r="BUI77" i="2"/>
  <c r="BUW76" i="2"/>
  <c r="BUV76" i="2"/>
  <c r="BUU76" i="2"/>
  <c r="BUT76" i="2"/>
  <c r="BUS76" i="2"/>
  <c r="BUR76" i="2"/>
  <c r="BUQ76" i="2"/>
  <c r="BUP76" i="2"/>
  <c r="BUO76" i="2"/>
  <c r="BUN76" i="2"/>
  <c r="BUM76" i="2"/>
  <c r="BUL76" i="2"/>
  <c r="BUK76" i="2"/>
  <c r="BUJ76" i="2"/>
  <c r="BUI76" i="2"/>
  <c r="BUW71" i="2"/>
  <c r="BUV71" i="2"/>
  <c r="BUU71" i="2"/>
  <c r="BUT71" i="2"/>
  <c r="BUS71" i="2"/>
  <c r="BUR71" i="2"/>
  <c r="BUQ71" i="2"/>
  <c r="BUP71" i="2"/>
  <c r="BUO71" i="2"/>
  <c r="BUN71" i="2"/>
  <c r="BUM71" i="2"/>
  <c r="BUL71" i="2"/>
  <c r="BUK71" i="2"/>
  <c r="BUJ71" i="2"/>
  <c r="BUI71" i="2"/>
  <c r="BUW70" i="2"/>
  <c r="BUV70" i="2"/>
  <c r="BUU70" i="2"/>
  <c r="BUT70" i="2"/>
  <c r="BUS70" i="2"/>
  <c r="BUR70" i="2"/>
  <c r="BUQ70" i="2"/>
  <c r="BUP70" i="2"/>
  <c r="BUO70" i="2"/>
  <c r="BUN70" i="2"/>
  <c r="BUM70" i="2"/>
  <c r="BUL70" i="2"/>
  <c r="BUK70" i="2"/>
  <c r="BUJ70" i="2"/>
  <c r="BUI70" i="2"/>
  <c r="BUI68" i="2"/>
  <c r="BUI74" i="2" s="1"/>
  <c r="BUI73" i="2" s="1"/>
  <c r="BUH91" i="2"/>
  <c r="BUH90" i="2"/>
  <c r="BUH89" i="2"/>
  <c r="BUH88" i="2"/>
  <c r="BUH85" i="2"/>
  <c r="BUH83" i="2"/>
  <c r="BUH81" i="2"/>
  <c r="BUH80" i="2"/>
  <c r="BUH79" i="2"/>
  <c r="BUH77" i="2"/>
  <c r="BUH76" i="2"/>
  <c r="BUH75" i="2"/>
  <c r="BUH74" i="2"/>
  <c r="BUH73" i="2"/>
  <c r="BUH71" i="2"/>
  <c r="BUH70" i="2"/>
  <c r="BUH69" i="2"/>
  <c r="BUH67" i="2"/>
  <c r="BUG62" i="2"/>
  <c r="BUE62" i="2"/>
  <c r="BUG61" i="2"/>
  <c r="BUE61" i="2"/>
  <c r="BUG60" i="2"/>
  <c r="BUE60" i="2"/>
  <c r="BUG59" i="2"/>
  <c r="BUE59" i="2"/>
  <c r="BUG58" i="2"/>
  <c r="BUE58" i="2"/>
  <c r="BUG57" i="2"/>
  <c r="BUE57" i="2"/>
  <c r="BUG56" i="2"/>
  <c r="BUE56" i="2"/>
  <c r="BUG55" i="2"/>
  <c r="BUE55" i="2"/>
  <c r="BUG54" i="2"/>
  <c r="BUE54" i="2"/>
  <c r="BUG53" i="2"/>
  <c r="BUE53" i="2"/>
  <c r="BUG52" i="2"/>
  <c r="BUE52" i="2"/>
  <c r="BUG51" i="2"/>
  <c r="BUE51" i="2"/>
  <c r="BUG50" i="2"/>
  <c r="BUE50" i="2"/>
  <c r="BUG49" i="2"/>
  <c r="BUE49" i="2"/>
  <c r="BUG48" i="2"/>
  <c r="BUE48" i="2"/>
  <c r="BUG47" i="2"/>
  <c r="BUE47" i="2"/>
  <c r="BUG46" i="2"/>
  <c r="BUE46" i="2"/>
  <c r="BUG45" i="2"/>
  <c r="BUE45" i="2"/>
  <c r="BUG44" i="2"/>
  <c r="BUE44" i="2"/>
  <c r="BUG43" i="2"/>
  <c r="BUE43" i="2"/>
  <c r="BUG42" i="2"/>
  <c r="BUE42" i="2"/>
  <c r="BUG41" i="2"/>
  <c r="BUE41" i="2"/>
  <c r="BUG40" i="2"/>
  <c r="BUE40" i="2"/>
  <c r="BUG39" i="2"/>
  <c r="BUE39" i="2"/>
  <c r="BUG38" i="2"/>
  <c r="BUE38" i="2"/>
  <c r="BUG37" i="2"/>
  <c r="BUE37" i="2"/>
  <c r="BUG36" i="2"/>
  <c r="BUE36" i="2"/>
  <c r="BUG35" i="2"/>
  <c r="BUE35" i="2"/>
  <c r="BUG34" i="2"/>
  <c r="BUE34" i="2"/>
  <c r="BUG33" i="2"/>
  <c r="BUE33" i="2"/>
  <c r="BUS34" i="2"/>
  <c r="BUR34" i="2"/>
  <c r="BUR53" i="2" s="1"/>
  <c r="BUQ34" i="2"/>
  <c r="BUP34" i="2"/>
  <c r="BUO34" i="2"/>
  <c r="BUO61" i="2" s="1"/>
  <c r="BUN34" i="2"/>
  <c r="BUN61" i="2" s="1"/>
  <c r="BUM34" i="2"/>
  <c r="BUM46" i="2" s="1"/>
  <c r="BUL34" i="2"/>
  <c r="BUL40" i="2" s="1"/>
  <c r="BUK34" i="2"/>
  <c r="BUJ34" i="2"/>
  <c r="BUI34" i="2"/>
  <c r="BUH34" i="2"/>
  <c r="BUS33" i="2"/>
  <c r="BUS41" i="2" s="1"/>
  <c r="BUR33" i="2"/>
  <c r="BUR41" i="2" s="1"/>
  <c r="BUQ33" i="2"/>
  <c r="BUQ47" i="2" s="1"/>
  <c r="BUP33" i="2"/>
  <c r="BUP40" i="2" s="1"/>
  <c r="BUO33" i="2"/>
  <c r="BUN33" i="2"/>
  <c r="BUN46" i="2" s="1"/>
  <c r="BUM33" i="2"/>
  <c r="BUL33" i="2"/>
  <c r="BUL60" i="2" s="1"/>
  <c r="BUK33" i="2"/>
  <c r="BUK60" i="2" s="1"/>
  <c r="BUJ33" i="2"/>
  <c r="BUJ46" i="2" s="1"/>
  <c r="BUI33" i="2"/>
  <c r="BUI46" i="2" s="1"/>
  <c r="BUH33" i="2"/>
  <c r="BUS32" i="2"/>
  <c r="BUR32" i="2"/>
  <c r="BUQ32" i="2"/>
  <c r="BUP32" i="2"/>
  <c r="BUO32" i="2"/>
  <c r="BUN32" i="2"/>
  <c r="BUM32" i="2"/>
  <c r="BUL32" i="2"/>
  <c r="BUK32" i="2"/>
  <c r="BUJ32" i="2"/>
  <c r="BUI32" i="2"/>
  <c r="BUH32" i="2"/>
  <c r="BUO60" i="2"/>
  <c r="BUN60" i="2"/>
  <c r="BUM60" i="2"/>
  <c r="BUS53" i="2"/>
  <c r="BUQ53" i="2"/>
  <c r="BUP53" i="2"/>
  <c r="BUK53" i="2"/>
  <c r="BUJ53" i="2"/>
  <c r="BUI53" i="2"/>
  <c r="BUK47" i="2"/>
  <c r="BUO46" i="2"/>
  <c r="BUO41" i="2"/>
  <c r="BUO40" i="2"/>
  <c r="BUN40" i="2"/>
  <c r="BUM40" i="2"/>
  <c r="BUI38" i="2"/>
  <c r="BUI59" i="2" s="1"/>
  <c r="BUI58" i="2" s="1"/>
  <c r="BUH59" i="2"/>
  <c r="BUH58" i="2"/>
  <c r="BUH55" i="2"/>
  <c r="BUH53" i="2"/>
  <c r="BUH51" i="2"/>
  <c r="BUH50" i="2"/>
  <c r="BUH49" i="2"/>
  <c r="BUH45" i="2"/>
  <c r="BUH44" i="2"/>
  <c r="BUH43" i="2" s="1"/>
  <c r="BUH39" i="2"/>
  <c r="BUH37" i="2"/>
  <c r="BUG32" i="2"/>
  <c r="BUE32" i="2"/>
  <c r="CX4" i="2"/>
  <c r="BUD81" i="2"/>
  <c r="BUD65" i="2"/>
  <c r="BUD71" i="2"/>
  <c r="BUD86" i="2"/>
  <c r="BUD70" i="2"/>
  <c r="BUD91" i="2"/>
  <c r="BUD75" i="2"/>
  <c r="BUD80" i="2"/>
  <c r="BUD64" i="2"/>
  <c r="BUD69" i="2"/>
  <c r="BUD85" i="2"/>
  <c r="BUD76" i="2"/>
  <c r="BUD90" i="2"/>
  <c r="BUD74" i="2"/>
  <c r="BUD79" i="2"/>
  <c r="BUD63" i="2"/>
  <c r="BUD84" i="2"/>
  <c r="BUD68" i="2"/>
  <c r="BUD89" i="2"/>
  <c r="BUD73" i="2"/>
  <c r="BUD78" i="2"/>
  <c r="BUD83" i="2"/>
  <c r="BUD67" i="2"/>
  <c r="BUD88" i="2"/>
  <c r="BUD72" i="2"/>
  <c r="BUD77" i="2"/>
  <c r="BUD82" i="2"/>
  <c r="BUD66" i="2"/>
  <c r="BUD87" i="2"/>
  <c r="BUD62" i="2"/>
  <c r="BUD36" i="2"/>
  <c r="BUD59" i="2"/>
  <c r="BUD48" i="2"/>
  <c r="BUD47" i="2"/>
  <c r="BUD51" i="2"/>
  <c r="BUD54" i="2"/>
  <c r="BUD55" i="2"/>
  <c r="BUD60" i="2"/>
  <c r="BUD39" i="2"/>
  <c r="BUD42" i="2"/>
  <c r="BUD56" i="2"/>
  <c r="BUD43" i="2"/>
  <c r="BUD41" i="2"/>
  <c r="BUD58" i="2"/>
  <c r="BUD40" i="2"/>
  <c r="BUD50" i="2"/>
  <c r="BUD37" i="2"/>
  <c r="BUD33" i="2"/>
  <c r="BUD46" i="2"/>
  <c r="BUD38" i="2"/>
  <c r="BUD34" i="2"/>
  <c r="BUD52" i="2"/>
  <c r="BUD49" i="2"/>
  <c r="BUD44" i="2"/>
  <c r="BUD53" i="2"/>
  <c r="BUD61" i="2"/>
  <c r="BUD35" i="2"/>
  <c r="BUD45" i="2"/>
  <c r="BUD57" i="2"/>
  <c r="BUI41" i="2" l="1"/>
  <c r="BUM61" i="2"/>
  <c r="BUM47" i="2"/>
  <c r="BUO47" i="2"/>
  <c r="BUK41" i="2"/>
  <c r="BUJ41" i="2"/>
  <c r="BUL41" i="2"/>
  <c r="BUM41" i="2"/>
  <c r="BUL47" i="2"/>
  <c r="BUN41" i="2"/>
  <c r="BUK46" i="2"/>
  <c r="BUH47" i="2"/>
  <c r="BUM53" i="2"/>
  <c r="BUI60" i="2"/>
  <c r="BUK40" i="2"/>
  <c r="BUJ60" i="2"/>
  <c r="BUL53" i="2"/>
  <c r="BUL46" i="2"/>
  <c r="BUI69" i="2"/>
  <c r="BUI67" i="2"/>
  <c r="BUJ68" i="2"/>
  <c r="BUI89" i="2"/>
  <c r="BUI88" i="2" s="1"/>
  <c r="BUI85" i="2"/>
  <c r="BUI81" i="2"/>
  <c r="BUI80" i="2"/>
  <c r="BUI79" i="2"/>
  <c r="BUI75" i="2"/>
  <c r="BUQ40" i="2"/>
  <c r="BUR47" i="2"/>
  <c r="BUQ60" i="2"/>
  <c r="BUS60" i="2"/>
  <c r="BUR60" i="2"/>
  <c r="BUH61" i="2"/>
  <c r="BUI61" i="2"/>
  <c r="BUS40" i="2"/>
  <c r="BUH60" i="2"/>
  <c r="BUH40" i="2"/>
  <c r="BUR46" i="2"/>
  <c r="BUQ46" i="2"/>
  <c r="BUH41" i="2"/>
  <c r="BUI40" i="2"/>
  <c r="BUS46" i="2"/>
  <c r="BUR61" i="2"/>
  <c r="BUJ61" i="2"/>
  <c r="BUP47" i="2"/>
  <c r="BUP46" i="2"/>
  <c r="BUJ40" i="2"/>
  <c r="BUI47" i="2"/>
  <c r="BUS61" i="2"/>
  <c r="BUK61" i="2"/>
  <c r="BUP41" i="2"/>
  <c r="BUJ47" i="2"/>
  <c r="BUL61" i="2"/>
  <c r="BUP61" i="2"/>
  <c r="BUR40" i="2"/>
  <c r="BUQ41" i="2"/>
  <c r="BUQ61" i="2"/>
  <c r="BUH46" i="2"/>
  <c r="BUS47" i="2"/>
  <c r="BUP60" i="2"/>
  <c r="BUN53" i="2"/>
  <c r="BUO53" i="2"/>
  <c r="BUN47" i="2"/>
  <c r="BUI37" i="2"/>
  <c r="BUI45" i="2"/>
  <c r="BUI50" i="2"/>
  <c r="BUI39" i="2"/>
  <c r="BUI44" i="2"/>
  <c r="BUI43" i="2" s="1"/>
  <c r="BUI49" i="2"/>
  <c r="BUI55" i="2"/>
  <c r="BUJ38" i="2"/>
  <c r="BUI51" i="2"/>
  <c r="BUG31" i="2"/>
  <c r="BUE31" i="2"/>
  <c r="BUG30" i="2"/>
  <c r="BUE30" i="2"/>
  <c r="BUG29" i="2"/>
  <c r="BUE29" i="2"/>
  <c r="BUG28" i="2"/>
  <c r="BUE28" i="2"/>
  <c r="BUG27" i="2"/>
  <c r="BUE27" i="2"/>
  <c r="BUG26" i="2"/>
  <c r="BUE26" i="2"/>
  <c r="BUG25" i="2"/>
  <c r="BUE25" i="2"/>
  <c r="BUG24" i="2"/>
  <c r="BUE24" i="2"/>
  <c r="BUG23" i="2"/>
  <c r="BUE23" i="2"/>
  <c r="BUG22" i="2"/>
  <c r="BUE22" i="2"/>
  <c r="BUG21" i="2"/>
  <c r="BUE21" i="2"/>
  <c r="BUG20" i="2"/>
  <c r="BUE20" i="2"/>
  <c r="BUG19" i="2"/>
  <c r="BUE19" i="2"/>
  <c r="BUG18" i="2"/>
  <c r="BUE18" i="2"/>
  <c r="BUG17" i="2"/>
  <c r="BUE17" i="2"/>
  <c r="BUG16" i="2"/>
  <c r="BUE16" i="2"/>
  <c r="BUG15" i="2"/>
  <c r="BUE15" i="2"/>
  <c r="BUG14" i="2"/>
  <c r="BUE14" i="2"/>
  <c r="BUG13" i="2"/>
  <c r="BUE13" i="2"/>
  <c r="BUG12" i="2"/>
  <c r="BUE12" i="2"/>
  <c r="BUG11" i="2"/>
  <c r="BUE11" i="2"/>
  <c r="BUG10" i="2"/>
  <c r="BUE10" i="2"/>
  <c r="BUG9" i="2"/>
  <c r="BUE9" i="2"/>
  <c r="BUG8" i="2"/>
  <c r="BUE8" i="2"/>
  <c r="BUG7" i="2"/>
  <c r="BUE7" i="2"/>
  <c r="BUG6" i="2"/>
  <c r="BUE6" i="2"/>
  <c r="BUG5" i="2"/>
  <c r="BUE5" i="2"/>
  <c r="BUG4" i="2"/>
  <c r="BUE4" i="2"/>
  <c r="BUG3" i="2"/>
  <c r="BUE3" i="2"/>
  <c r="BUS4" i="2"/>
  <c r="BUR4" i="2"/>
  <c r="BUR23" i="2" s="1"/>
  <c r="BUQ4" i="2"/>
  <c r="BUQ30" i="2" s="1"/>
  <c r="BUP4" i="2"/>
  <c r="BUO4" i="2"/>
  <c r="BUO23" i="2" s="1"/>
  <c r="BUN4" i="2"/>
  <c r="BUN23" i="2" s="1"/>
  <c r="BUM4" i="2"/>
  <c r="BUM31" i="2" s="1"/>
  <c r="BUL4" i="2"/>
  <c r="BUL31" i="2" s="1"/>
  <c r="BUK4" i="2"/>
  <c r="BUK31" i="2" s="1"/>
  <c r="BUJ4" i="2"/>
  <c r="BUJ11" i="2" s="1"/>
  <c r="BUI4" i="2"/>
  <c r="BUI23" i="2" s="1"/>
  <c r="BUH4" i="2"/>
  <c r="BUH23" i="2" s="1"/>
  <c r="BUS3" i="2"/>
  <c r="BUS10" i="2" s="1"/>
  <c r="BUR3" i="2"/>
  <c r="BUR11" i="2" s="1"/>
  <c r="BUQ3" i="2"/>
  <c r="BUP3" i="2"/>
  <c r="BUP16" i="2" s="1"/>
  <c r="BUO3" i="2"/>
  <c r="BUN3" i="2"/>
  <c r="BUN16" i="2" s="1"/>
  <c r="BUM3" i="2"/>
  <c r="BUL3" i="2"/>
  <c r="BUK3" i="2"/>
  <c r="BUJ3" i="2"/>
  <c r="BUI3" i="2"/>
  <c r="BUH3" i="2"/>
  <c r="BUS2" i="2"/>
  <c r="BUR2" i="2"/>
  <c r="BUQ2" i="2"/>
  <c r="BUP2" i="2"/>
  <c r="BUO2" i="2"/>
  <c r="BUN2" i="2"/>
  <c r="BUM2" i="2"/>
  <c r="BUL2" i="2"/>
  <c r="BUK2" i="2"/>
  <c r="BUJ2" i="2"/>
  <c r="BUI2" i="2"/>
  <c r="BUH2" i="2"/>
  <c r="BUQ31" i="2"/>
  <c r="BUP31" i="2"/>
  <c r="BUO31" i="2"/>
  <c r="BUP30" i="2"/>
  <c r="BUO30" i="2"/>
  <c r="BUI30" i="2"/>
  <c r="BUS23" i="2"/>
  <c r="BUQ23" i="2"/>
  <c r="BUP23" i="2"/>
  <c r="BUQ17" i="2"/>
  <c r="BUO17" i="2"/>
  <c r="BUQ16" i="2"/>
  <c r="BUQ11" i="2"/>
  <c r="BUP11" i="2"/>
  <c r="BUO11" i="2"/>
  <c r="BUL11" i="2"/>
  <c r="BUK11" i="2"/>
  <c r="BUQ10" i="2"/>
  <c r="BUP10" i="2"/>
  <c r="BUI8" i="2"/>
  <c r="BUI29" i="2" s="1"/>
  <c r="BUI28" i="2" s="1"/>
  <c r="BUH29" i="2"/>
  <c r="BUH28" i="2" s="1"/>
  <c r="BUH25" i="2"/>
  <c r="BUH21" i="2"/>
  <c r="BUH20" i="2"/>
  <c r="BUH19" i="2"/>
  <c r="BUH15" i="2"/>
  <c r="BUH14" i="2"/>
  <c r="BUH13" i="2" s="1"/>
  <c r="BUH9" i="2"/>
  <c r="BUH7" i="2"/>
  <c r="BUG2" i="2"/>
  <c r="BUE2" i="2"/>
  <c r="BUD19" i="2"/>
  <c r="BUD17" i="2"/>
  <c r="BUD21" i="2"/>
  <c r="BUD26" i="2"/>
  <c r="BUD4" i="2"/>
  <c r="BUD32" i="2"/>
  <c r="BUD28" i="2"/>
  <c r="BUD3" i="2"/>
  <c r="BUD27" i="2"/>
  <c r="BUD23" i="2"/>
  <c r="BUD6" i="2"/>
  <c r="BUD24" i="2"/>
  <c r="BUD16" i="2"/>
  <c r="BUD22" i="2"/>
  <c r="BUD10" i="2"/>
  <c r="BUD9" i="2"/>
  <c r="BUD15" i="2"/>
  <c r="BUD12" i="2"/>
  <c r="BUD11" i="2"/>
  <c r="BUD20" i="2"/>
  <c r="BUD30" i="2"/>
  <c r="BUD8" i="2"/>
  <c r="BUD13" i="2"/>
  <c r="BUD18" i="2"/>
  <c r="BUD25" i="2"/>
  <c r="BUD29" i="2"/>
  <c r="BUD31" i="2"/>
  <c r="BUD5" i="2"/>
  <c r="BUD14" i="2"/>
  <c r="BUD7" i="2"/>
  <c r="BUH11" i="2" l="1"/>
  <c r="BUS30" i="2"/>
  <c r="BUI11" i="2"/>
  <c r="BUS16" i="2"/>
  <c r="BUI17" i="2"/>
  <c r="BUS31" i="2"/>
  <c r="BUJ17" i="2"/>
  <c r="BUP17" i="2"/>
  <c r="BUM16" i="2"/>
  <c r="BUS17" i="2"/>
  <c r="BUS11" i="2"/>
  <c r="BUJ74" i="2"/>
  <c r="BUJ73" i="2" s="1"/>
  <c r="BUJ75" i="2"/>
  <c r="BUJ69" i="2"/>
  <c r="BUJ79" i="2"/>
  <c r="BUJ80" i="2"/>
  <c r="BUJ81" i="2"/>
  <c r="BUK68" i="2"/>
  <c r="BUJ85" i="2"/>
  <c r="BUJ67" i="2"/>
  <c r="BUJ89" i="2"/>
  <c r="BUJ88" i="2" s="1"/>
  <c r="BUH31" i="2"/>
  <c r="BUN11" i="2"/>
  <c r="BUL17" i="2"/>
  <c r="BUK30" i="2"/>
  <c r="BUR31" i="2"/>
  <c r="BUM17" i="2"/>
  <c r="BUL30" i="2"/>
  <c r="BUI9" i="2"/>
  <c r="BUM30" i="2"/>
  <c r="BUH10" i="2"/>
  <c r="BUI10" i="2"/>
  <c r="BUH30" i="2"/>
  <c r="BUL10" i="2"/>
  <c r="BUI20" i="2"/>
  <c r="BUM11" i="2"/>
  <c r="BUK10" i="2"/>
  <c r="BUH16" i="2"/>
  <c r="BUO10" i="2"/>
  <c r="BUI16" i="2"/>
  <c r="BUI31" i="2"/>
  <c r="BUK17" i="2"/>
  <c r="BUI15" i="2"/>
  <c r="BUH17" i="2"/>
  <c r="BUL16" i="2"/>
  <c r="BUK23" i="2"/>
  <c r="BUJ31" i="2"/>
  <c r="BUR16" i="2"/>
  <c r="BUL23" i="2"/>
  <c r="BUM10" i="2"/>
  <c r="BUO16" i="2"/>
  <c r="BUM23" i="2"/>
  <c r="BUN31" i="2"/>
  <c r="BUJ16" i="2"/>
  <c r="BUJ55" i="2"/>
  <c r="BUJ49" i="2"/>
  <c r="BUJ44" i="2"/>
  <c r="BUJ43" i="2" s="1"/>
  <c r="BUJ39" i="2"/>
  <c r="BUJ50" i="2"/>
  <c r="BUJ45" i="2"/>
  <c r="BUJ59" i="2"/>
  <c r="BUJ58" i="2" s="1"/>
  <c r="BUJ51" i="2"/>
  <c r="BUK38" i="2"/>
  <c r="BUJ37" i="2"/>
  <c r="BUJ10" i="2"/>
  <c r="BUN10" i="2"/>
  <c r="BUR10" i="2"/>
  <c r="BUJ30" i="2"/>
  <c r="BUN30" i="2"/>
  <c r="BUR30" i="2"/>
  <c r="BUK16" i="2"/>
  <c r="BUI14" i="2"/>
  <c r="BUI13" i="2" s="1"/>
  <c r="BUN17" i="2"/>
  <c r="BUR17" i="2"/>
  <c r="BUJ23" i="2"/>
  <c r="BUI19" i="2"/>
  <c r="BUI25" i="2"/>
  <c r="BUI7" i="2"/>
  <c r="BUJ8" i="2"/>
  <c r="BUI21" i="2"/>
  <c r="FF3" i="2"/>
  <c r="FE3" i="2"/>
  <c r="FA3" i="2"/>
  <c r="FB3" i="2" s="1"/>
  <c r="FC3" i="2" s="1"/>
  <c r="EZ3" i="2"/>
  <c r="EV3" i="2"/>
  <c r="EW3" i="2" s="1"/>
  <c r="EU3" i="2"/>
  <c r="EQ3" i="2"/>
  <c r="EP3" i="2"/>
  <c r="EL3" i="2"/>
  <c r="EM3" i="2" s="1"/>
  <c r="EK3" i="2"/>
  <c r="EG3" i="2"/>
  <c r="EF3" i="2"/>
  <c r="EB3" i="2"/>
  <c r="EA3" i="2"/>
  <c r="DW3" i="2"/>
  <c r="DV3" i="2"/>
  <c r="DR3" i="2"/>
  <c r="DQ3" i="2"/>
  <c r="DM3" i="2"/>
  <c r="DN3" i="2" s="1"/>
  <c r="DO3" i="2" s="1"/>
  <c r="DL3" i="2"/>
  <c r="DH3" i="2"/>
  <c r="DG3" i="2"/>
  <c r="DC3" i="2"/>
  <c r="DB3" i="2"/>
  <c r="DA3" i="2"/>
  <c r="CY3" i="2"/>
  <c r="DA2" i="2"/>
  <c r="CY2" i="2"/>
  <c r="FF2" i="2"/>
  <c r="FA2" i="2"/>
  <c r="EV2" i="2"/>
  <c r="EQ2" i="2"/>
  <c r="EL2" i="2"/>
  <c r="EG2" i="2"/>
  <c r="EB2" i="2"/>
  <c r="DW2" i="2"/>
  <c r="DR2" i="2"/>
  <c r="DM2" i="2"/>
  <c r="DH2" i="2"/>
  <c r="DC2" i="2"/>
  <c r="FE2" i="2"/>
  <c r="EZ2" i="2"/>
  <c r="EU2" i="2"/>
  <c r="EP2" i="2"/>
  <c r="EK2" i="2"/>
  <c r="EF2" i="2"/>
  <c r="EA2" i="2"/>
  <c r="DV2" i="2"/>
  <c r="DQ2" i="2"/>
  <c r="DL2" i="2"/>
  <c r="DG2" i="2"/>
  <c r="DB2" i="2"/>
  <c r="BUD2" i="2"/>
  <c r="CX2" i="2"/>
  <c r="CX3" i="2"/>
  <c r="BUK74" i="2" l="1"/>
  <c r="BUK73" i="2" s="1"/>
  <c r="BUK75" i="2"/>
  <c r="BUK79" i="2"/>
  <c r="BUK80" i="2"/>
  <c r="BUK81" i="2"/>
  <c r="BUK85" i="2"/>
  <c r="BUL68" i="2"/>
  <c r="BUK67" i="2"/>
  <c r="BUK89" i="2"/>
  <c r="BUK88" i="2" s="1"/>
  <c r="BUK69" i="2"/>
  <c r="EH3" i="2"/>
  <c r="EJ3" i="2" s="1"/>
  <c r="DX3" i="2"/>
  <c r="DD3" i="2"/>
  <c r="FG3" i="2"/>
  <c r="BUK55" i="2"/>
  <c r="BUK49" i="2"/>
  <c r="BUK44" i="2"/>
  <c r="BUK43" i="2" s="1"/>
  <c r="BUK39" i="2"/>
  <c r="BUK50" i="2"/>
  <c r="BUK45" i="2"/>
  <c r="BUK59" i="2"/>
  <c r="BUK58" i="2" s="1"/>
  <c r="BUK51" i="2"/>
  <c r="BUL38" i="2"/>
  <c r="BUK37" i="2"/>
  <c r="DI3" i="2"/>
  <c r="DK3" i="2" s="1"/>
  <c r="DS3" i="2"/>
  <c r="DT3" i="2" s="1"/>
  <c r="EC3" i="2"/>
  <c r="ER3" i="2"/>
  <c r="ET3" i="2" s="1"/>
  <c r="BUJ14" i="2"/>
  <c r="BUJ13" i="2" s="1"/>
  <c r="BUJ9" i="2"/>
  <c r="BUK8" i="2"/>
  <c r="BUJ25" i="2"/>
  <c r="BUJ19" i="2"/>
  <c r="BUJ15" i="2"/>
  <c r="BUJ29" i="2"/>
  <c r="BUJ28" i="2" s="1"/>
  <c r="BUJ7" i="2"/>
  <c r="BUJ20" i="2"/>
  <c r="BUJ21" i="2"/>
  <c r="EE3" i="2"/>
  <c r="ED3" i="2"/>
  <c r="DE3" i="2"/>
  <c r="DF3" i="2"/>
  <c r="EO3" i="2"/>
  <c r="EN3" i="2"/>
  <c r="EY3" i="2"/>
  <c r="EX3" i="2"/>
  <c r="ES3" i="2"/>
  <c r="DY3" i="2"/>
  <c r="DZ3" i="2"/>
  <c r="FI3" i="2"/>
  <c r="FH3" i="2"/>
  <c r="EI3" i="2"/>
  <c r="DP3" i="2"/>
  <c r="FD3" i="2"/>
  <c r="FG2" i="2"/>
  <c r="FB2" i="2"/>
  <c r="EW2" i="2"/>
  <c r="ER2" i="2"/>
  <c r="EM2" i="2"/>
  <c r="EH2" i="2"/>
  <c r="EC2" i="2"/>
  <c r="DX2" i="2"/>
  <c r="DS2" i="2"/>
  <c r="DN2" i="2"/>
  <c r="DI2" i="2"/>
  <c r="DD2" i="2"/>
  <c r="BUL75" i="2" l="1"/>
  <c r="BUL80" i="2"/>
  <c r="BUL79" i="2"/>
  <c r="BUL81" i="2"/>
  <c r="BUL85" i="2"/>
  <c r="BUL69" i="2"/>
  <c r="BUL89" i="2"/>
  <c r="BUL88" i="2" s="1"/>
  <c r="BUM68" i="2"/>
  <c r="BUL67" i="2"/>
  <c r="BUL74" i="2"/>
  <c r="BUL73" i="2" s="1"/>
  <c r="DU3" i="2"/>
  <c r="BUL50" i="2"/>
  <c r="BUL45" i="2"/>
  <c r="BUL59" i="2"/>
  <c r="BUL58" i="2" s="1"/>
  <c r="BUL51" i="2"/>
  <c r="BUM38" i="2"/>
  <c r="BUL55" i="2"/>
  <c r="BUL49" i="2"/>
  <c r="BUL44" i="2"/>
  <c r="BUL43" i="2" s="1"/>
  <c r="BUL39" i="2"/>
  <c r="BUL37" i="2"/>
  <c r="DJ3" i="2"/>
  <c r="BUK25" i="2"/>
  <c r="BUK19" i="2"/>
  <c r="BUK14" i="2"/>
  <c r="BUK13" i="2" s="1"/>
  <c r="BUK9" i="2"/>
  <c r="BUK15" i="2"/>
  <c r="BUK20" i="2"/>
  <c r="BUK29" i="2"/>
  <c r="BUK28" i="2" s="1"/>
  <c r="BUK21" i="2"/>
  <c r="BUL8" i="2"/>
  <c r="BUK7" i="2"/>
  <c r="FH2" i="2"/>
  <c r="FI2" i="2"/>
  <c r="FC2" i="2"/>
  <c r="FD2" i="2"/>
  <c r="EX2" i="2"/>
  <c r="EY2" i="2"/>
  <c r="ES2" i="2"/>
  <c r="ET2" i="2"/>
  <c r="EN2" i="2"/>
  <c r="EO2" i="2"/>
  <c r="EI2" i="2"/>
  <c r="EJ2" i="2"/>
  <c r="ED2" i="2"/>
  <c r="EE2" i="2"/>
  <c r="DY2" i="2"/>
  <c r="DZ2" i="2"/>
  <c r="DT2" i="2"/>
  <c r="DU2" i="2"/>
  <c r="DO2" i="2"/>
  <c r="DP2" i="2"/>
  <c r="DJ2" i="2"/>
  <c r="DK2" i="2"/>
  <c r="DE2" i="2"/>
  <c r="DF2" i="2"/>
  <c r="BYC17" i="2"/>
  <c r="BYA17" i="2"/>
  <c r="BYC16" i="2"/>
  <c r="BYA16" i="2"/>
  <c r="BYC15" i="2"/>
  <c r="BYA15" i="2"/>
  <c r="BYC14" i="2"/>
  <c r="BYA14" i="2"/>
  <c r="BYC13" i="2"/>
  <c r="BYA13" i="2"/>
  <c r="BYC12" i="2"/>
  <c r="BYA12" i="2"/>
  <c r="BYC11" i="2"/>
  <c r="BYA11" i="2"/>
  <c r="BYC10" i="2"/>
  <c r="BYA10" i="2"/>
  <c r="BYC9" i="2"/>
  <c r="BYA9" i="2"/>
  <c r="BYC8" i="2"/>
  <c r="BYA8" i="2"/>
  <c r="BYC7" i="2"/>
  <c r="BYA7" i="2"/>
  <c r="BYC6" i="2"/>
  <c r="BYA6" i="2"/>
  <c r="BYC5" i="2"/>
  <c r="BYA5" i="2"/>
  <c r="BYC4" i="2"/>
  <c r="BYA4" i="2"/>
  <c r="BYC3" i="2"/>
  <c r="BYA3" i="2"/>
  <c r="BYD17" i="2"/>
  <c r="BYE16" i="2"/>
  <c r="BYD16" i="2"/>
  <c r="BYE15" i="2"/>
  <c r="BYD15" i="2"/>
  <c r="BYE14" i="2"/>
  <c r="BYD14" i="2"/>
  <c r="BYE13" i="2"/>
  <c r="BYD13" i="2"/>
  <c r="BYE12" i="2"/>
  <c r="BYD12" i="2"/>
  <c r="BYE11" i="2"/>
  <c r="BYD11" i="2"/>
  <c r="BYD10" i="2"/>
  <c r="BYE9" i="2"/>
  <c r="BYD9" i="2"/>
  <c r="BYE8" i="2"/>
  <c r="BYD8" i="2"/>
  <c r="BYE7" i="2"/>
  <c r="BYD7" i="2"/>
  <c r="BYD6" i="2"/>
  <c r="BYE5" i="2"/>
  <c r="BYD5" i="2"/>
  <c r="BYE4" i="2"/>
  <c r="BYD4" i="2"/>
  <c r="BYE3" i="2"/>
  <c r="BYD3" i="2"/>
  <c r="BYE2" i="2"/>
  <c r="BYF2" i="2" s="1"/>
  <c r="BYD2" i="2"/>
  <c r="BYC2" i="2"/>
  <c r="BYA2" i="2"/>
  <c r="BXZ9" i="2"/>
  <c r="BXZ4" i="2"/>
  <c r="BXZ7" i="2"/>
  <c r="BXZ14" i="2"/>
  <c r="BXZ3" i="2"/>
  <c r="BXZ10" i="2"/>
  <c r="BXZ12" i="2"/>
  <c r="BXZ13" i="2"/>
  <c r="BXZ11" i="2"/>
  <c r="BXZ15" i="2"/>
  <c r="BXZ8" i="2"/>
  <c r="BXZ17" i="2"/>
  <c r="BXZ6" i="2"/>
  <c r="BXZ5" i="2"/>
  <c r="BXZ16" i="2"/>
  <c r="BUM79" i="2" l="1"/>
  <c r="BUM80" i="2"/>
  <c r="BUM81" i="2"/>
  <c r="BUM85" i="2"/>
  <c r="BUM75" i="2"/>
  <c r="BUM89" i="2"/>
  <c r="BUM88" i="2" s="1"/>
  <c r="BUN68" i="2"/>
  <c r="BUM67" i="2"/>
  <c r="BUM69" i="2"/>
  <c r="BUM74" i="2"/>
  <c r="BUM73" i="2" s="1"/>
  <c r="BUM59" i="2"/>
  <c r="BUM58" i="2" s="1"/>
  <c r="BUM51" i="2"/>
  <c r="BUM37" i="2"/>
  <c r="BUM55" i="2"/>
  <c r="BUM49" i="2"/>
  <c r="BUM44" i="2"/>
  <c r="BUM43" i="2" s="1"/>
  <c r="BUM39" i="2"/>
  <c r="BUM50" i="2"/>
  <c r="BUM45" i="2"/>
  <c r="BUN38" i="2"/>
  <c r="BUL20" i="2"/>
  <c r="BUL15" i="2"/>
  <c r="BUM8" i="2"/>
  <c r="BUL19" i="2"/>
  <c r="BUL14" i="2"/>
  <c r="BUL13" i="2" s="1"/>
  <c r="BUL29" i="2"/>
  <c r="BUL28" i="2" s="1"/>
  <c r="BUL21" i="2"/>
  <c r="BUL7" i="2"/>
  <c r="BUL9" i="2"/>
  <c r="BUL25" i="2"/>
  <c r="BYG2" i="2"/>
  <c r="BYH3" i="2"/>
  <c r="BYF3" i="2"/>
  <c r="BYF4" i="2" s="1"/>
  <c r="BYF5" i="2" s="1"/>
  <c r="BXZ2" i="2"/>
  <c r="BUN79" i="2" l="1"/>
  <c r="BUN80" i="2"/>
  <c r="BUN81" i="2"/>
  <c r="BUN85" i="2"/>
  <c r="BUN89" i="2"/>
  <c r="BUN88" i="2" s="1"/>
  <c r="BUO68" i="2"/>
  <c r="BUN67" i="2"/>
  <c r="BUN69" i="2"/>
  <c r="BUN74" i="2"/>
  <c r="BUN73" i="2" s="1"/>
  <c r="BUN75" i="2"/>
  <c r="BUN55" i="2"/>
  <c r="BUN49" i="2"/>
  <c r="BUN44" i="2"/>
  <c r="BUN43" i="2" s="1"/>
  <c r="BUN39" i="2"/>
  <c r="BUN50" i="2"/>
  <c r="BUN45" i="2"/>
  <c r="BUN59" i="2"/>
  <c r="BUN58" i="2" s="1"/>
  <c r="BUN51" i="2"/>
  <c r="BUO38" i="2"/>
  <c r="BUN37" i="2"/>
  <c r="BUM29" i="2"/>
  <c r="BUM28" i="2" s="1"/>
  <c r="BUM21" i="2"/>
  <c r="BUN8" i="2"/>
  <c r="BUM7" i="2"/>
  <c r="BUM20" i="2"/>
  <c r="BUM15" i="2"/>
  <c r="BUM25" i="2"/>
  <c r="BUM19" i="2"/>
  <c r="BUM14" i="2"/>
  <c r="BUM13" i="2" s="1"/>
  <c r="BUM9" i="2"/>
  <c r="BYH5" i="2"/>
  <c r="BYI4" i="2"/>
  <c r="BYG6" i="2"/>
  <c r="BYI5" i="2"/>
  <c r="BYF6" i="2"/>
  <c r="BYH7" i="2" s="1"/>
  <c r="BYI3" i="2"/>
  <c r="BYH4" i="2"/>
  <c r="BYJ4" i="2" s="1"/>
  <c r="BYJ3" i="2"/>
  <c r="BYF7" i="2"/>
  <c r="BUO79" i="2" l="1"/>
  <c r="BUO80" i="2"/>
  <c r="BUO67" i="2"/>
  <c r="BUO81" i="2"/>
  <c r="BUO85" i="2"/>
  <c r="BUO89" i="2"/>
  <c r="BUO88" i="2" s="1"/>
  <c r="BUP68" i="2"/>
  <c r="BUO69" i="2"/>
  <c r="BUO74" i="2"/>
  <c r="BUO73" i="2" s="1"/>
  <c r="BUO75" i="2"/>
  <c r="BUO55" i="2"/>
  <c r="BUO49" i="2"/>
  <c r="BUO44" i="2"/>
  <c r="BUO43" i="2" s="1"/>
  <c r="BUO39" i="2"/>
  <c r="BUO50" i="2"/>
  <c r="BUO45" i="2"/>
  <c r="BUO59" i="2"/>
  <c r="BUO58" i="2" s="1"/>
  <c r="BUO51" i="2"/>
  <c r="BUP38" i="2"/>
  <c r="BUO37" i="2"/>
  <c r="BYJ5" i="2"/>
  <c r="BUN21" i="2"/>
  <c r="BUN7" i="2"/>
  <c r="BUN25" i="2"/>
  <c r="BUN19" i="2"/>
  <c r="BUN14" i="2"/>
  <c r="BUN13" i="2" s="1"/>
  <c r="BUN9" i="2"/>
  <c r="BUO8" i="2"/>
  <c r="BUN20" i="2"/>
  <c r="BUN15" i="2"/>
  <c r="BUN29" i="2"/>
  <c r="BUN28" i="2" s="1"/>
  <c r="BYF8" i="2"/>
  <c r="BYI7" i="2"/>
  <c r="BYJ7" i="2" s="1"/>
  <c r="BYH8" i="2"/>
  <c r="BUP80" i="2" l="1"/>
  <c r="BUP81" i="2"/>
  <c r="BUQ68" i="2"/>
  <c r="BUP85" i="2"/>
  <c r="BUP67" i="2"/>
  <c r="BUP89" i="2"/>
  <c r="BUP88" i="2" s="1"/>
  <c r="BUP69" i="2"/>
  <c r="BUP74" i="2"/>
  <c r="BUP73" i="2" s="1"/>
  <c r="BUP79" i="2"/>
  <c r="BUP75" i="2"/>
  <c r="BUP50" i="2"/>
  <c r="BUP45" i="2"/>
  <c r="BUP59" i="2"/>
  <c r="BUP58" i="2" s="1"/>
  <c r="BUP51" i="2"/>
  <c r="BUQ38" i="2"/>
  <c r="BUP37" i="2"/>
  <c r="BUP55" i="2"/>
  <c r="BUP49" i="2"/>
  <c r="BUP44" i="2"/>
  <c r="BUP43" i="2" s="1"/>
  <c r="BUP39" i="2"/>
  <c r="BUO25" i="2"/>
  <c r="BUO19" i="2"/>
  <c r="BUO14" i="2"/>
  <c r="BUO13" i="2" s="1"/>
  <c r="BUO9" i="2"/>
  <c r="BUO7" i="2"/>
  <c r="BUO20" i="2"/>
  <c r="BUO15" i="2"/>
  <c r="BUP8" i="2"/>
  <c r="BUO29" i="2"/>
  <c r="BUO28" i="2" s="1"/>
  <c r="BUO21" i="2"/>
  <c r="BYF9" i="2"/>
  <c r="BYI8" i="2"/>
  <c r="BYJ8" i="2" s="1"/>
  <c r="BYH9" i="2"/>
  <c r="BUQ81" i="2" l="1"/>
  <c r="BUQ67" i="2"/>
  <c r="BUQ85" i="2"/>
  <c r="BUR68" i="2"/>
  <c r="BUQ89" i="2"/>
  <c r="BUQ88" i="2" s="1"/>
  <c r="BUQ80" i="2"/>
  <c r="BUQ69" i="2"/>
  <c r="BUQ74" i="2"/>
  <c r="BUQ73" i="2" s="1"/>
  <c r="BUQ75" i="2"/>
  <c r="BUQ79" i="2"/>
  <c r="BUQ59" i="2"/>
  <c r="BUQ58" i="2" s="1"/>
  <c r="BUQ51" i="2"/>
  <c r="BUQ55" i="2"/>
  <c r="BUQ49" i="2"/>
  <c r="BUQ44" i="2"/>
  <c r="BUQ43" i="2" s="1"/>
  <c r="BUQ39" i="2"/>
  <c r="BUR38" i="2"/>
  <c r="BUQ50" i="2"/>
  <c r="BUQ45" i="2"/>
  <c r="BUQ37" i="2"/>
  <c r="BUP20" i="2"/>
  <c r="BUP15" i="2"/>
  <c r="BUP9" i="2"/>
  <c r="BUP29" i="2"/>
  <c r="BUP28" i="2" s="1"/>
  <c r="BUP21" i="2"/>
  <c r="BUQ8" i="2"/>
  <c r="BUP7" i="2"/>
  <c r="BUP25" i="2"/>
  <c r="BUP19" i="2"/>
  <c r="BUP14" i="2"/>
  <c r="BUP13" i="2" s="1"/>
  <c r="BYF10" i="2"/>
  <c r="BYI9" i="2"/>
  <c r="BYJ9" i="2" s="1"/>
  <c r="BYG10" i="2"/>
  <c r="BUR85" i="2" l="1"/>
  <c r="BUR89" i="2"/>
  <c r="BUR88" i="2" s="1"/>
  <c r="BUS68" i="2"/>
  <c r="BUR67" i="2"/>
  <c r="BUR69" i="2"/>
  <c r="BUR81" i="2"/>
  <c r="BUR74" i="2"/>
  <c r="BUR73" i="2" s="1"/>
  <c r="BUR75" i="2"/>
  <c r="BUR79" i="2"/>
  <c r="BUR80" i="2"/>
  <c r="BUR55" i="2"/>
  <c r="BUR49" i="2"/>
  <c r="BUR44" i="2"/>
  <c r="BUR43" i="2" s="1"/>
  <c r="BUR39" i="2"/>
  <c r="BUR50" i="2"/>
  <c r="BUR45" i="2"/>
  <c r="BUR59" i="2"/>
  <c r="BUR58" i="2" s="1"/>
  <c r="BUR51" i="2"/>
  <c r="BUS38" i="2"/>
  <c r="BUR37" i="2"/>
  <c r="BUQ29" i="2"/>
  <c r="BUQ28" i="2" s="1"/>
  <c r="BUQ21" i="2"/>
  <c r="BUR8" i="2"/>
  <c r="BUQ7" i="2"/>
  <c r="BUQ14" i="2"/>
  <c r="BUQ13" i="2" s="1"/>
  <c r="BUQ9" i="2"/>
  <c r="BUQ20" i="2"/>
  <c r="BUQ15" i="2"/>
  <c r="BUQ25" i="2"/>
  <c r="BUQ19" i="2"/>
  <c r="BYH11" i="2"/>
  <c r="BYF11" i="2"/>
  <c r="BUS85" i="2" l="1"/>
  <c r="BUS69" i="2"/>
  <c r="BUS89" i="2"/>
  <c r="BUS88" i="2" s="1"/>
  <c r="BUT68" i="2"/>
  <c r="BUS67" i="2"/>
  <c r="BUS74" i="2"/>
  <c r="BUS73" i="2" s="1"/>
  <c r="BUS75" i="2"/>
  <c r="BUS79" i="2"/>
  <c r="BUS80" i="2"/>
  <c r="BUS81" i="2"/>
  <c r="BUS55" i="2"/>
  <c r="BUS49" i="2"/>
  <c r="BUS44" i="2"/>
  <c r="BUS43" i="2" s="1"/>
  <c r="BUS39" i="2"/>
  <c r="BUS50" i="2"/>
  <c r="BUS45" i="2"/>
  <c r="BUS59" i="2"/>
  <c r="BUS58" i="2" s="1"/>
  <c r="BUS51" i="2"/>
  <c r="BUS37" i="2"/>
  <c r="BUR14" i="2"/>
  <c r="BUR13" i="2" s="1"/>
  <c r="BUR9" i="2"/>
  <c r="BUR15" i="2"/>
  <c r="BUS8" i="2"/>
  <c r="BUR25" i="2"/>
  <c r="BUR19" i="2"/>
  <c r="BUR21" i="2"/>
  <c r="BUR7" i="2"/>
  <c r="BUR20" i="2"/>
  <c r="BUR29" i="2"/>
  <c r="BUR28" i="2" s="1"/>
  <c r="BYI11" i="2"/>
  <c r="BYJ11" i="2" s="1"/>
  <c r="BYH12" i="2"/>
  <c r="BYF12" i="2"/>
  <c r="BUT89" i="2" l="1"/>
  <c r="BUT88" i="2" s="1"/>
  <c r="BUU68" i="2"/>
  <c r="BUT67" i="2"/>
  <c r="BUT69" i="2"/>
  <c r="BUT74" i="2"/>
  <c r="BUT73" i="2" s="1"/>
  <c r="BUT75" i="2"/>
  <c r="BUT85" i="2"/>
  <c r="BUT79" i="2"/>
  <c r="BUT80" i="2"/>
  <c r="BUT81" i="2"/>
  <c r="BUS25" i="2"/>
  <c r="BUS19" i="2"/>
  <c r="BUS14" i="2"/>
  <c r="BUS13" i="2" s="1"/>
  <c r="BUS9" i="2"/>
  <c r="BUS15" i="2"/>
  <c r="BUS20" i="2"/>
  <c r="BUS7" i="2"/>
  <c r="BUS29" i="2"/>
  <c r="BUS28" i="2" s="1"/>
  <c r="BUS21" i="2"/>
  <c r="BYF13" i="2"/>
  <c r="BYI12" i="2"/>
  <c r="BYJ12" i="2" s="1"/>
  <c r="BYH13" i="2"/>
  <c r="BUU89" i="2" l="1"/>
  <c r="BUU88" i="2" s="1"/>
  <c r="BUV68" i="2"/>
  <c r="BUU67" i="2"/>
  <c r="BUU69" i="2"/>
  <c r="BUU74" i="2"/>
  <c r="BUU73" i="2" s="1"/>
  <c r="BUU75" i="2"/>
  <c r="BUU79" i="2"/>
  <c r="BUU80" i="2"/>
  <c r="BUU81" i="2"/>
  <c r="BUU85" i="2"/>
  <c r="BYI13" i="2"/>
  <c r="BYJ13" i="2" s="1"/>
  <c r="BYH14" i="2"/>
  <c r="BYF14" i="2"/>
  <c r="BUV69" i="2" l="1"/>
  <c r="BUV74" i="2"/>
  <c r="BUV73" i="2" s="1"/>
  <c r="BUV89" i="2"/>
  <c r="BUV88" i="2" s="1"/>
  <c r="BUV75" i="2"/>
  <c r="BUV79" i="2"/>
  <c r="BUV80" i="2"/>
  <c r="BUW68" i="2"/>
  <c r="BUV81" i="2"/>
  <c r="BUV85" i="2"/>
  <c r="BUV67" i="2"/>
  <c r="BYI14" i="2"/>
  <c r="BYJ14" i="2" s="1"/>
  <c r="BYH15" i="2"/>
  <c r="BYF15" i="2"/>
  <c r="BUW69" i="2" l="1"/>
  <c r="BUW74" i="2"/>
  <c r="BUW73" i="2" s="1"/>
  <c r="BUW75" i="2"/>
  <c r="BUW79" i="2"/>
  <c r="BUW80" i="2"/>
  <c r="BUW81" i="2"/>
  <c r="BUW85" i="2"/>
  <c r="BUW89" i="2"/>
  <c r="BUW88" i="2" s="1"/>
  <c r="BUW67" i="2"/>
  <c r="BYH16" i="2"/>
  <c r="BYI15" i="2"/>
  <c r="BYJ15" i="2" s="1"/>
  <c r="BYF16" i="2"/>
  <c r="BYI16" i="2" l="1"/>
  <c r="BYJ16" i="2" s="1"/>
  <c r="BYG17" i="2"/>
</calcChain>
</file>

<file path=xl/sharedStrings.xml><?xml version="1.0" encoding="utf-8"?>
<sst xmlns="http://schemas.openxmlformats.org/spreadsheetml/2006/main" count="546" uniqueCount="194">
  <si>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</si>
  <si>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</si>
  <si>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</si>
  <si>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</si>
  <si>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</si>
  <si>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</si>
  <si>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</si>
  <si>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</si>
  <si>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</si>
  <si>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</si>
  <si>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</si>
  <si>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</si>
  <si>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</si>
  <si>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</si>
  <si>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</si>
  <si>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</si>
  <si>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</si>
  <si>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</si>
  <si>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</si>
  <si>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</si>
  <si>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</si>
  <si>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</si>
  <si>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</si>
  <si>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</si>
  <si>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</si>
  <si>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</si>
  <si>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</si>
  <si>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</si>
  <si>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</si>
  <si>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</si>
  <si>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</si>
  <si>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</si>
  <si>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</si>
  <si>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</si>
  <si>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</si>
  <si>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</si>
  <si>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</si>
  <si>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</si>
  <si>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</si>
  <si>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</si>
  <si>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</si>
  <si>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</si>
  <si>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</si>
  <si>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</si>
  <si>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</si>
  <si>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</si>
  <si>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</si>
  <si>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</si>
  <si>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</si>
  <si>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</si>
  <si>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</si>
  <si>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</si>
  <si>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</si>
  <si>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</si>
  <si>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</si>
  <si>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</si>
  <si>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</si>
  <si>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</si>
  <si>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</si>
  <si>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</si>
  <si>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</si>
  <si>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</si>
  <si>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</si>
  <si>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</si>
  <si>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</si>
  <si>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</si>
  <si>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</si>
  <si>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</si>
  <si>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</si>
  <si>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</si>
  <si>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</si>
  <si>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</si>
  <si>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</si>
  <si>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</si>
  <si>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</si>
  <si>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</si>
  <si>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</si>
  <si>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</si>
  <si>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</si>
  <si>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WAT_1</t>
  </si>
  <si>
    <t>VR_1</t>
  </si>
  <si>
    <t>Plan</t>
  </si>
  <si>
    <t>Actual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</si>
  <si>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</si>
  <si>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</si>
  <si>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</si>
  <si>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</si>
  <si>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</si>
  <si>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</si>
  <si>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</si>
  <si>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</si>
  <si>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</si>
  <si>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</si>
  <si>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</si>
  <si>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</si>
  <si>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Data 3</t>
  </si>
  <si>
    <t>Data 4</t>
  </si>
  <si>
    <t>Data 5</t>
  </si>
  <si>
    <t>Data 6</t>
  </si>
  <si>
    <t>Data 7</t>
  </si>
  <si>
    <t>Data 8</t>
  </si>
  <si>
    <t>Data 9</t>
  </si>
  <si>
    <t>Data 10</t>
  </si>
  <si>
    <t>Data 11</t>
  </si>
  <si>
    <t>Data 12</t>
  </si>
  <si>
    <t>Data 13</t>
  </si>
  <si>
    <t>Data 14</t>
  </si>
  <si>
    <t>Data 15</t>
  </si>
  <si>
    <t>Data 16</t>
  </si>
  <si>
    <t>Data 17</t>
  </si>
  <si>
    <t>Data 18</t>
  </si>
  <si>
    <t>Data 19</t>
  </si>
  <si>
    <t>Data 20</t>
  </si>
  <si>
    <t>Data 21</t>
  </si>
  <si>
    <t>Data 22</t>
  </si>
  <si>
    <t>Data 23</t>
  </si>
  <si>
    <t>Data 24</t>
  </si>
  <si>
    <t>Data 25</t>
  </si>
  <si>
    <t>Data 26</t>
  </si>
  <si>
    <t>Data 27</t>
  </si>
  <si>
    <t>Data 28</t>
  </si>
  <si>
    <t>Data 29</t>
  </si>
  <si>
    <t>Data 30</t>
  </si>
  <si>
    <t>Data 31</t>
  </si>
  <si>
    <t>Data 32</t>
  </si>
  <si>
    <t>Data 33</t>
  </si>
  <si>
    <t>Data 34</t>
  </si>
  <si>
    <t>Data 35</t>
  </si>
  <si>
    <t>Data 36</t>
  </si>
  <si>
    <t>Data 37</t>
  </si>
  <si>
    <t>Data 38</t>
  </si>
  <si>
    <t>Data 39</t>
  </si>
  <si>
    <t>Data 40</t>
  </si>
  <si>
    <t>Data 41</t>
  </si>
  <si>
    <t>Data 42</t>
  </si>
  <si>
    <t>Data 43</t>
  </si>
  <si>
    <t>Data 44</t>
  </si>
  <si>
    <t>Data 45</t>
  </si>
  <si>
    <t>Data 46</t>
  </si>
  <si>
    <t>Data 47</t>
  </si>
  <si>
    <t>Data 48</t>
  </si>
  <si>
    <t>Data 49</t>
  </si>
  <si>
    <t>Data 50</t>
  </si>
  <si>
    <t>Data 51</t>
  </si>
  <si>
    <t>Data 52</t>
  </si>
  <si>
    <t>Data 53</t>
  </si>
  <si>
    <t>Data 54</t>
  </si>
  <si>
    <t>Data 55</t>
  </si>
  <si>
    <t>Data 56</t>
  </si>
  <si>
    <t>Data 57</t>
  </si>
  <si>
    <t>Data 58</t>
  </si>
  <si>
    <t>Data 59</t>
  </si>
  <si>
    <t>Data 60</t>
  </si>
  <si>
    <t>Data 61</t>
  </si>
  <si>
    <t>Data 62</t>
  </si>
  <si>
    <t>Data 63</t>
  </si>
  <si>
    <t>Data 64</t>
  </si>
  <si>
    <t>Data 65</t>
  </si>
  <si>
    <t>Data 66</t>
  </si>
  <si>
    <t>Data 67</t>
  </si>
  <si>
    <t>Data 68</t>
  </si>
  <si>
    <t>Data 69</t>
  </si>
  <si>
    <t>Data 70</t>
  </si>
  <si>
    <t>Data 71</t>
  </si>
  <si>
    <t>Data 72</t>
  </si>
  <si>
    <t>Data 73</t>
  </si>
  <si>
    <t>Data 74</t>
  </si>
  <si>
    <t>Data 75</t>
  </si>
  <si>
    <t>Data 76</t>
  </si>
  <si>
    <t>Data 77</t>
  </si>
  <si>
    <t>Data 78</t>
  </si>
  <si>
    <t>Data 79</t>
  </si>
  <si>
    <t>Data 80</t>
  </si>
  <si>
    <t>Data 81</t>
  </si>
  <si>
    <t>Data 82</t>
  </si>
  <si>
    <t>Data 83</t>
  </si>
  <si>
    <t>Data 84</t>
  </si>
  <si>
    <t>Data 85</t>
  </si>
  <si>
    <t>Data 86</t>
  </si>
  <si>
    <t>Data 87</t>
  </si>
  <si>
    <t>Data 88</t>
  </si>
  <si>
    <t>Data 89</t>
  </si>
  <si>
    <t>Data 90</t>
  </si>
  <si>
    <t>Data 91</t>
  </si>
  <si>
    <t>Data 92</t>
  </si>
  <si>
    <t>Data 93</t>
  </si>
  <si>
    <t>Data 94</t>
  </si>
  <si>
    <t>Data 95</t>
  </si>
  <si>
    <t>VAH_1</t>
  </si>
  <si>
    <t>Calculations:</t>
  </si>
  <si>
    <t>Red</t>
  </si>
  <si>
    <t>Zero Line</t>
  </si>
  <si>
    <t>Var</t>
  </si>
  <si>
    <t>VR_2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</si>
</sst>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+&quot;#,##0;&quot;-&quot;#,##0"/>
    <numFmt numFmtId="165" formatCode="\+#,##0_ ;[Red]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6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0" fontId="2" fillId="9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2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164" fontId="0" fillId="10" borderId="0" xfId="0" applyNumberFormat="1" applyFill="1" applyAlignment="1">
      <alignment horizontal="center" vertical="center"/>
    </xf>
    <xf numFmtId="165" fontId="2" fillId="10" borderId="0" xfId="0" applyNumberFormat="1" applyFont="1" applyFill="1" applyAlignment="1">
      <alignment horizontal="center" vertical="center"/>
    </xf>
  </cellXfs>
  <cellStyles count="2">
    <cellStyle name="Normal" xfId="0" builtinId="0"/>
    <cellStyle name="YellowCell" xfId="1" xr:uid="{B0DE04BD-37B1-4260-8939-F41551EB96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3.6666666666666667E-2"/>
          <c:y val="5.7894736842105263E-2"/>
          <c:w val="0.96333333333333337"/>
          <c:h val="0.94210526315789478"/>
        </c:manualLayout>
      </c:layout>
      <c:barChart>
        <c:barDir val="bar"/>
        <c:grouping val="stacked"/>
        <c:varyColors val="0"/>
        <c:ser>
          <c:idx val="0"/>
          <c:order val="0"/>
          <c:tx>
            <c:v>Negative</c:v>
          </c:tx>
          <c:spPr>
            <a:solidFill>
              <a:srgbClr val="FE0000"/>
            </a:solidFill>
          </c:spPr>
          <c:invertIfNegative val="0"/>
          <c:val>
            <c:numRef>
              <c:f>(ChartsDataSheet!$DE$3,ChartsDataSheet!$DJ$3,ChartsDataSheet!$DO$3,ChartsDataSheet!$DT$3,ChartsDataSheet!$DY$3,ChartsDataSheet!$ED$3,ChartsDataSheet!$EI$3,ChartsDataSheet!$EN$3,ChartsDataSheet!$ES$3,ChartsDataSheet!$EX$3,ChartsDataSheet!$FC$3,ChartsDataSheet!$FH$3)</c:f>
              <c:numCache>
                <c:formatCode>General</c:formatCode>
                <c:ptCount val="12"/>
                <c:pt idx="0">
                  <c:v>0</c:v>
                </c:pt>
                <c:pt idx="1">
                  <c:v>-14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-74</c:v>
                </c:pt>
                <c:pt idx="10">
                  <c:v>-21</c:v>
                </c:pt>
                <c:pt idx="11">
                  <c:v>-29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2-4989-991C-E786917F7327}"/>
            </c:ext>
          </c:extLst>
        </c:ser>
        <c:ser>
          <c:idx val="1"/>
          <c:order val="1"/>
          <c:tx>
            <c:v>Positive</c:v>
          </c:tx>
          <c:spPr>
            <a:solidFill>
              <a:srgbClr val="92D050"/>
            </a:solidFill>
          </c:spPr>
          <c:invertIfNegative val="0"/>
          <c:cat>
            <c:numRef>
              <c:f>(ChartsDataSheet!$DD$3,ChartsDataSheet!$DI$3,ChartsDataSheet!$DN$3,ChartsDataSheet!$DS$3,ChartsDataSheet!$DX$3,ChartsDataSheet!$EC$3,ChartsDataSheet!$EH$3,ChartsDataSheet!$EM$3,ChartsDataSheet!$ER$3,ChartsDataSheet!$EW$3,ChartsDataSheet!$FB$3,ChartsDataSheet!$FG$3)</c:f>
              <c:numCache>
                <c:formatCode>General</c:formatCode>
                <c:ptCount val="12"/>
                <c:pt idx="0">
                  <c:v>7</c:v>
                </c:pt>
                <c:pt idx="1">
                  <c:v>-14</c:v>
                </c:pt>
                <c:pt idx="2">
                  <c:v>15</c:v>
                </c:pt>
                <c:pt idx="3">
                  <c:v>12</c:v>
                </c:pt>
                <c:pt idx="4">
                  <c:v>36</c:v>
                </c:pt>
                <c:pt idx="5">
                  <c:v>-13</c:v>
                </c:pt>
                <c:pt idx="6">
                  <c:v>76</c:v>
                </c:pt>
                <c:pt idx="7">
                  <c:v>2</c:v>
                </c:pt>
                <c:pt idx="8">
                  <c:v>46</c:v>
                </c:pt>
                <c:pt idx="9">
                  <c:v>-74</c:v>
                </c:pt>
                <c:pt idx="10">
                  <c:v>-21</c:v>
                </c:pt>
                <c:pt idx="11">
                  <c:v>-29</c:v>
                </c:pt>
              </c:numCache>
            </c:numRef>
          </c:cat>
          <c:val>
            <c:numRef>
              <c:f>(ChartsDataSheet!$DF$3,ChartsDataSheet!$DK$3,ChartsDataSheet!$DP$3,ChartsDataSheet!$DU$3,ChartsDataSheet!$DZ$3,ChartsDataSheet!$EE$3,ChartsDataSheet!$EJ$3,ChartsDataSheet!$EO$3,ChartsDataSheet!$ET$3,ChartsDataSheet!$EY$3,ChartsDataSheet!$FD$3,ChartsDataSheet!$FI$3)</c:f>
              <c:numCache>
                <c:formatCode>General</c:formatCode>
                <c:ptCount val="12"/>
                <c:pt idx="0">
                  <c:v>7</c:v>
                </c:pt>
                <c:pt idx="1">
                  <c:v>0</c:v>
                </c:pt>
                <c:pt idx="2">
                  <c:v>15</c:v>
                </c:pt>
                <c:pt idx="3">
                  <c:v>12</c:v>
                </c:pt>
                <c:pt idx="4">
                  <c:v>36</c:v>
                </c:pt>
                <c:pt idx="5">
                  <c:v>0</c:v>
                </c:pt>
                <c:pt idx="6">
                  <c:v>76</c:v>
                </c:pt>
                <c:pt idx="7">
                  <c:v>2</c:v>
                </c:pt>
                <c:pt idx="8">
                  <c:v>46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E2-4989-991C-E786917F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559543896"/>
        <c:axId val="559549800"/>
      </c:barChart>
      <c:catAx>
        <c:axId val="559543896"/>
        <c:scaling>
          <c:orientation val="maxMin"/>
        </c:scaling>
        <c:delete val="0"/>
        <c:axPos val="l"/>
        <c:majorTickMark val="out"/>
        <c:minorTickMark val="none"/>
        <c:tickLblPos val="nextTo"/>
        <c:crossAx val="559549800"/>
        <c:crosses val="autoZero"/>
        <c:auto val="1"/>
        <c:lblAlgn val="ctr"/>
        <c:lblOffset val="0"/>
        <c:noMultiLvlLbl val="0"/>
      </c:catAx>
      <c:valAx>
        <c:axId val="5595498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59543896"/>
        <c:crosses val="autoZero"/>
        <c:crossBetween val="between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4.1509433962264149E-2"/>
          <c:y val="7.3333333333333334E-2"/>
          <c:w val="0.95849056603773586"/>
          <c:h val="0.92666666666666664"/>
        </c:manualLayout>
      </c:layout>
      <c:barChart>
        <c:barDir val="col"/>
        <c:grouping val="stacked"/>
        <c:varyColors val="0"/>
        <c:ser>
          <c:idx val="0"/>
          <c:order val="0"/>
          <c:tx>
            <c:v>Negative</c:v>
          </c:tx>
          <c:spPr>
            <a:solidFill>
              <a:srgbClr val="FE0000"/>
            </a:solidFill>
          </c:spPr>
          <c:invertIfNegative val="0"/>
          <c:val>
            <c:numRef>
              <c:f>(ChartsDataSheet!$DE$4,ChartsDataSheet!$DJ$4,ChartsDataSheet!$DO$4,ChartsDataSheet!$DT$4,ChartsDataSheet!$DY$4,ChartsDataSheet!$ED$4,ChartsDataSheet!$EI$4,ChartsDataSheet!$EN$4,ChartsDataSheet!$ES$4,ChartsDataSheet!$EX$4,ChartsDataSheet!$FC$4,ChartsDataSheet!$FH$4)</c:f>
              <c:numCache>
                <c:formatCode>General</c:formatCode>
                <c:ptCount val="12"/>
                <c:pt idx="0">
                  <c:v>-52</c:v>
                </c:pt>
                <c:pt idx="1">
                  <c:v>-5</c:v>
                </c:pt>
                <c:pt idx="2">
                  <c:v>-29</c:v>
                </c:pt>
                <c:pt idx="3">
                  <c:v>-16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10-4661-A741-685815A1A777}"/>
            </c:ext>
          </c:extLst>
        </c:ser>
        <c:ser>
          <c:idx val="1"/>
          <c:order val="1"/>
          <c:tx>
            <c:v>Positive</c:v>
          </c:tx>
          <c:spPr>
            <a:solidFill>
              <a:srgbClr val="92D050"/>
            </a:solidFill>
          </c:spPr>
          <c:invertIfNegative val="0"/>
          <c:cat>
            <c:numRef>
              <c:f>(ChartsDataSheet!$DD$4,ChartsDataSheet!$DI$4,ChartsDataSheet!$DN$4,ChartsDataSheet!$DS$4,ChartsDataSheet!$DX$4,ChartsDataSheet!$EC$4,ChartsDataSheet!$EH$4,ChartsDataSheet!$EM$4,ChartsDataSheet!$ER$4,ChartsDataSheet!$EW$4,ChartsDataSheet!$FB$4,ChartsDataSheet!$FG$4)</c:f>
              <c:numCache>
                <c:formatCode>General</c:formatCode>
                <c:ptCount val="12"/>
                <c:pt idx="0">
                  <c:v>-52</c:v>
                </c:pt>
                <c:pt idx="1">
                  <c:v>-5</c:v>
                </c:pt>
                <c:pt idx="2">
                  <c:v>-29</c:v>
                </c:pt>
                <c:pt idx="3">
                  <c:v>-16</c:v>
                </c:pt>
                <c:pt idx="4">
                  <c:v>55</c:v>
                </c:pt>
                <c:pt idx="5">
                  <c:v>20</c:v>
                </c:pt>
                <c:pt idx="6">
                  <c:v>51</c:v>
                </c:pt>
                <c:pt idx="7">
                  <c:v>-17</c:v>
                </c:pt>
                <c:pt idx="8">
                  <c:v>11</c:v>
                </c:pt>
                <c:pt idx="9">
                  <c:v>48</c:v>
                </c:pt>
                <c:pt idx="10">
                  <c:v>6</c:v>
                </c:pt>
                <c:pt idx="11">
                  <c:v>-7</c:v>
                </c:pt>
              </c:numCache>
            </c:numRef>
          </c:cat>
          <c:val>
            <c:numRef>
              <c:f>(ChartsDataSheet!$DF$4,ChartsDataSheet!$DK$4,ChartsDataSheet!$DP$4,ChartsDataSheet!$DU$4,ChartsDataSheet!$DZ$4,ChartsDataSheet!$EE$4,ChartsDataSheet!$EJ$4,ChartsDataSheet!$EO$4,ChartsDataSheet!$ET$4,ChartsDataSheet!$EY$4,ChartsDataSheet!$FD$4,ChartsDataSheet!$FI$4)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55</c:v>
                </c:pt>
                <c:pt idx="5">
                  <c:v>20</c:v>
                </c:pt>
                <c:pt idx="6">
                  <c:v>51</c:v>
                </c:pt>
                <c:pt idx="7">
                  <c:v>0</c:v>
                </c:pt>
                <c:pt idx="8">
                  <c:v>11</c:v>
                </c:pt>
                <c:pt idx="9">
                  <c:v>48</c:v>
                </c:pt>
                <c:pt idx="10">
                  <c:v>6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10-4661-A741-685815A1A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60259311"/>
        <c:axId val="360261711"/>
      </c:barChart>
      <c:catAx>
        <c:axId val="360259311"/>
        <c:scaling>
          <c:orientation val="minMax"/>
        </c:scaling>
        <c:delete val="0"/>
        <c:axPos val="b"/>
        <c:majorTickMark val="out"/>
        <c:minorTickMark val="none"/>
        <c:tickLblPos val="nextTo"/>
        <c:crossAx val="360261711"/>
        <c:crosses val="autoZero"/>
        <c:auto val="1"/>
        <c:lblAlgn val="ctr"/>
        <c:lblOffset val="0"/>
        <c:noMultiLvlLbl val="0"/>
      </c:catAx>
      <c:valAx>
        <c:axId val="36026171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0259311"/>
        <c:crosses val="autoZero"/>
        <c:crossBetween val="between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63500</xdr:rowOff>
    </xdr:from>
    <xdr:to>
      <xdr:col>10</xdr:col>
      <xdr:colOff>152400</xdr:colOff>
      <xdr:row>15</xdr:row>
      <xdr:rowOff>0</xdr:rowOff>
    </xdr:to>
    <xdr:graphicFrame macro="">
      <xdr:nvGraphicFramePr>
        <xdr:cNvPr id="3" name="VR_1">
          <a:extLst>
            <a:ext uri="{FF2B5EF4-FFF2-40B4-BE49-F238E27FC236}">
              <a16:creationId xmlns:a16="http://schemas.microsoft.com/office/drawing/2014/main" id="{3B23733D-9D29-40DE-890D-26661CB66E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304800</xdr:colOff>
      <xdr:row>5</xdr:row>
      <xdr:rowOff>0</xdr:rowOff>
    </xdr:from>
    <xdr:to>
      <xdr:col>24</xdr:col>
      <xdr:colOff>282575</xdr:colOff>
      <xdr:row>15</xdr:row>
      <xdr:rowOff>0</xdr:rowOff>
    </xdr:to>
    <xdr:graphicFrame macro="">
      <xdr:nvGraphicFramePr>
        <xdr:cNvPr id="4" name="VR_2">
          <a:extLst>
            <a:ext uri="{FF2B5EF4-FFF2-40B4-BE49-F238E27FC236}">
              <a16:creationId xmlns:a16="http://schemas.microsoft.com/office/drawing/2014/main" id="{D61123AD-2085-9A73-621E-3CFD563229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E520-60BE-42B5-BAC6-5363DD9BEF17}">
  <dimension ref="A1:CCC9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0" bestFit="1" customWidth="1"/>
    <col min="2" max="2" width="3.5703125" style="10" bestFit="1" customWidth="1"/>
    <col min="3" max="5" width="2" style="10" bestFit="1" customWidth="1"/>
    <col min="6" max="6" width="4.42578125" style="10" bestFit="1" customWidth="1"/>
    <col min="7" max="7" width="4.7109375" style="10" bestFit="1" customWidth="1"/>
    <col min="8" max="8" width="4.140625" style="10" bestFit="1" customWidth="1"/>
    <col min="9" max="9" width="7.28515625" style="10" bestFit="1" customWidth="1"/>
    <col min="10" max="10" width="9" style="10" bestFit="1" customWidth="1"/>
    <col min="11" max="11" width="10.42578125" style="10" bestFit="1" customWidth="1"/>
    <col min="12" max="12" width="7.42578125" style="10" bestFit="1" customWidth="1"/>
    <col min="13" max="14" width="6" style="10" bestFit="1" customWidth="1"/>
    <col min="15" max="17" width="6.85546875" style="10" bestFit="1" customWidth="1"/>
    <col min="18" max="18" width="4.7109375" style="10" bestFit="1" customWidth="1"/>
    <col min="19" max="19" width="11.85546875" style="10" bestFit="1" customWidth="1"/>
    <col min="20" max="20" width="11.5703125" style="10" bestFit="1" customWidth="1"/>
    <col min="21" max="21" width="9" style="10" bestFit="1" customWidth="1"/>
    <col min="22" max="22" width="10.140625" style="10" bestFit="1" customWidth="1"/>
    <col min="23" max="23" width="8.42578125" style="10" bestFit="1" customWidth="1"/>
    <col min="24" max="24" width="11.140625" style="10" bestFit="1" customWidth="1"/>
    <col min="25" max="25" width="4.5703125" style="10" bestFit="1" customWidth="1"/>
    <col min="26" max="26" width="3.42578125" style="10" bestFit="1" customWidth="1"/>
    <col min="27" max="29" width="2" style="10" bestFit="1" customWidth="1"/>
    <col min="30" max="30" width="4.42578125" style="10" bestFit="1" customWidth="1"/>
    <col min="31" max="31" width="4.7109375" style="10" bestFit="1" customWidth="1"/>
    <col min="32" max="32" width="4.140625" style="10" bestFit="1" customWidth="1"/>
    <col min="33" max="33" width="11.42578125" style="10" bestFit="1" customWidth="1"/>
    <col min="34" max="34" width="8.28515625" style="10" bestFit="1" customWidth="1"/>
    <col min="35" max="41" width="6" style="10" bestFit="1" customWidth="1"/>
    <col min="42" max="44" width="7" style="10" bestFit="1" customWidth="1"/>
    <col min="45" max="50" width="6.85546875" style="10" bestFit="1" customWidth="1"/>
    <col min="51" max="53" width="7.85546875" style="10" bestFit="1" customWidth="1"/>
    <col min="54" max="54" width="12" style="10" bestFit="1" customWidth="1"/>
    <col min="55" max="55" width="6.5703125" style="10" bestFit="1" customWidth="1"/>
    <col min="56" max="100" width="9.140625" style="10"/>
    <col min="101" max="101" width="20.42578125" style="10" bestFit="1" customWidth="1"/>
    <col min="102" max="102" width="11.85546875" style="10" bestFit="1" customWidth="1"/>
    <col min="103" max="103" width="11.5703125" style="10" bestFit="1" customWidth="1"/>
    <col min="104" max="104" width="9" style="10" bestFit="1" customWidth="1"/>
    <col min="105" max="105" width="10.140625" style="10" bestFit="1" customWidth="1"/>
    <col min="106" max="107" width="6.42578125" style="10" bestFit="1" customWidth="1"/>
    <col min="108" max="108" width="4.28515625" style="10" bestFit="1" customWidth="1"/>
    <col min="109" max="110" width="7.85546875" style="10" bestFit="1" customWidth="1"/>
    <col min="111" max="112" width="6.42578125" style="10" bestFit="1" customWidth="1"/>
    <col min="113" max="113" width="4.28515625" style="10" bestFit="1" customWidth="1"/>
    <col min="114" max="115" width="7.85546875" style="10" bestFit="1" customWidth="1"/>
    <col min="116" max="1500" width="9.140625" style="10"/>
    <col min="1501" max="1501" width="24" style="10" bestFit="1" customWidth="1"/>
    <col min="1502" max="1502" width="11.85546875" style="10" bestFit="1" customWidth="1"/>
    <col min="1503" max="1503" width="11.5703125" style="10" bestFit="1" customWidth="1"/>
    <col min="1504" max="1504" width="9" style="10" bestFit="1" customWidth="1"/>
    <col min="1505" max="1505" width="10.140625" style="10" bestFit="1" customWidth="1"/>
    <col min="1506" max="1506" width="7.85546875" style="10" bestFit="1" customWidth="1"/>
    <col min="1507" max="1600" width="9.140625" style="10"/>
    <col min="1601" max="1601" width="14.42578125" style="10" bestFit="1" customWidth="1"/>
    <col min="1602" max="1602" width="3.5703125" style="10" bestFit="1" customWidth="1"/>
    <col min="1603" max="1603" width="6.5703125" style="10" bestFit="1" customWidth="1"/>
    <col min="1604" max="1604" width="7.140625" style="10" bestFit="1" customWidth="1"/>
    <col min="1605" max="1605" width="7.42578125" style="10" bestFit="1" customWidth="1"/>
    <col min="1606" max="1608" width="6" style="10" bestFit="1" customWidth="1"/>
    <col min="1609" max="1609" width="7.28515625" style="10" bestFit="1" customWidth="1"/>
    <col min="1610" max="1610" width="9" style="10" bestFit="1" customWidth="1"/>
    <col min="1611" max="1611" width="9.7109375" style="10" bestFit="1" customWidth="1"/>
    <col min="1612" max="1612" width="7" style="10" bestFit="1" customWidth="1"/>
    <col min="1613" max="1613" width="8.5703125" style="10" bestFit="1" customWidth="1"/>
    <col min="1614" max="1614" width="4.85546875" style="10" bestFit="1" customWidth="1"/>
    <col min="1615" max="1617" width="7.140625" style="10" bestFit="1" customWidth="1"/>
    <col min="1618" max="1618" width="6.85546875" style="10" bestFit="1" customWidth="1"/>
    <col min="1619" max="1619" width="11.85546875" style="10" bestFit="1" customWidth="1"/>
    <col min="1620" max="1620" width="11.5703125" style="10" bestFit="1" customWidth="1"/>
    <col min="1621" max="1621" width="9" style="10" bestFit="1" customWidth="1"/>
    <col min="1622" max="1622" width="10.140625" style="10" bestFit="1" customWidth="1"/>
    <col min="1623" max="1623" width="6.85546875" style="10" bestFit="1" customWidth="1"/>
    <col min="1624" max="1624" width="7.140625" style="10" bestFit="1" customWidth="1"/>
    <col min="1625" max="1900" width="9.140625" style="10"/>
    <col min="1901" max="1901" width="24.42578125" style="10" bestFit="1" customWidth="1"/>
    <col min="1902" max="1902" width="11.85546875" style="10" bestFit="1" customWidth="1"/>
    <col min="1903" max="1903" width="11.5703125" style="10" bestFit="1" customWidth="1"/>
    <col min="1904" max="1904" width="9" style="10" bestFit="1" customWidth="1"/>
    <col min="1905" max="1905" width="10.140625" style="10" bestFit="1" customWidth="1"/>
    <col min="1906" max="2000" width="9.140625" style="10"/>
    <col min="2001" max="2001" width="15.140625" style="10" bestFit="1" customWidth="1"/>
    <col min="2002" max="2002" width="11.85546875" style="10" bestFit="1" customWidth="1"/>
    <col min="2003" max="2003" width="11.5703125" style="10" bestFit="1" customWidth="1"/>
    <col min="2004" max="2004" width="9" style="10" bestFit="1" customWidth="1"/>
    <col min="2005" max="2005" width="10.140625" style="10" bestFit="1" customWidth="1"/>
    <col min="2006" max="2006" width="6.5703125" style="10" bestFit="1" customWidth="1"/>
    <col min="2007" max="2007" width="7" style="10" bestFit="1" customWidth="1"/>
    <col min="2008" max="2008" width="11.140625" style="10" bestFit="1" customWidth="1"/>
    <col min="2009" max="2009" width="10" style="10" bestFit="1" customWidth="1"/>
    <col min="2010" max="2010" width="7" style="10" bestFit="1" customWidth="1"/>
    <col min="2011" max="2011" width="5.5703125" style="10" bestFit="1" customWidth="1"/>
    <col min="2012" max="2012" width="17.85546875" style="10" bestFit="1" customWidth="1"/>
    <col min="2013" max="2109" width="9.140625" style="10"/>
  </cols>
  <sheetData>
    <row r="1" spans="1:2109" s="5" customFormat="1" x14ac:dyDescent="0.25">
      <c r="A1" s="6" t="s">
        <v>0</v>
      </c>
      <c r="B1" s="6" t="s">
        <v>1</v>
      </c>
      <c r="C1" s="6">
        <v>1</v>
      </c>
      <c r="D1" s="6">
        <v>2</v>
      </c>
      <c r="E1" s="6">
        <v>3</v>
      </c>
      <c r="F1" s="6" t="s">
        <v>2</v>
      </c>
      <c r="G1" s="6" t="s">
        <v>3</v>
      </c>
      <c r="H1" s="6" t="s">
        <v>4</v>
      </c>
      <c r="I1" s="6" t="s">
        <v>5</v>
      </c>
      <c r="J1" s="6" t="s">
        <v>6</v>
      </c>
      <c r="K1" s="6" t="s">
        <v>7</v>
      </c>
      <c r="L1" s="6" t="s">
        <v>8</v>
      </c>
      <c r="M1" s="6" t="s">
        <v>9</v>
      </c>
      <c r="N1" s="6" t="s">
        <v>10</v>
      </c>
      <c r="O1" s="7" t="s">
        <v>11</v>
      </c>
      <c r="P1" s="6" t="s">
        <v>12</v>
      </c>
      <c r="Q1" s="6" t="s">
        <v>13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6" t="s">
        <v>19</v>
      </c>
      <c r="X1" s="6" t="s">
        <v>20</v>
      </c>
      <c r="Y1" s="6" t="s">
        <v>21</v>
      </c>
      <c r="Z1" s="8" t="s">
        <v>22</v>
      </c>
      <c r="AA1" s="8">
        <v>1</v>
      </c>
      <c r="AB1" s="8">
        <v>2</v>
      </c>
      <c r="AC1" s="8">
        <v>3</v>
      </c>
      <c r="AD1" s="8" t="s">
        <v>2</v>
      </c>
      <c r="AE1" s="8" t="s">
        <v>3</v>
      </c>
      <c r="AF1" s="8" t="s">
        <v>4</v>
      </c>
      <c r="AG1" s="8" t="s">
        <v>23</v>
      </c>
      <c r="AH1" s="8" t="s">
        <v>24</v>
      </c>
      <c r="AI1" s="9" t="s">
        <v>25</v>
      </c>
      <c r="AJ1" s="9" t="s">
        <v>26</v>
      </c>
      <c r="AK1" s="9" t="s">
        <v>27</v>
      </c>
      <c r="AL1" s="9" t="s">
        <v>28</v>
      </c>
      <c r="AM1" s="9" t="s">
        <v>29</v>
      </c>
      <c r="AN1" s="9" t="s">
        <v>30</v>
      </c>
      <c r="AO1" s="9" t="s">
        <v>31</v>
      </c>
      <c r="AP1" s="9" t="s">
        <v>32</v>
      </c>
      <c r="AQ1" s="9" t="s">
        <v>33</v>
      </c>
      <c r="AR1" s="9" t="s">
        <v>34</v>
      </c>
      <c r="AS1" s="9" t="s">
        <v>35</v>
      </c>
      <c r="AT1" s="9" t="s">
        <v>36</v>
      </c>
      <c r="AU1" s="9" t="s">
        <v>37</v>
      </c>
      <c r="AV1" s="9" t="s">
        <v>38</v>
      </c>
      <c r="AW1" s="9" t="s">
        <v>39</v>
      </c>
      <c r="AX1" s="9" t="s">
        <v>40</v>
      </c>
      <c r="AY1" s="9" t="s">
        <v>41</v>
      </c>
      <c r="AZ1" s="9" t="s">
        <v>42</v>
      </c>
      <c r="BA1" s="9" t="s">
        <v>43</v>
      </c>
      <c r="BB1" s="6" t="s">
        <v>44</v>
      </c>
      <c r="BC1" s="6" t="s">
        <v>45</v>
      </c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1" t="s">
        <v>46</v>
      </c>
      <c r="CX1" s="1" t="s">
        <v>15</v>
      </c>
      <c r="CY1" s="1" t="s">
        <v>16</v>
      </c>
      <c r="CZ1" s="2" t="s">
        <v>17</v>
      </c>
      <c r="DA1" s="1" t="s">
        <v>18</v>
      </c>
      <c r="DB1" s="2" t="s">
        <v>47</v>
      </c>
      <c r="DC1" s="2" t="s">
        <v>48</v>
      </c>
      <c r="DD1" s="2" t="s">
        <v>49</v>
      </c>
      <c r="DE1" s="2" t="s">
        <v>50</v>
      </c>
      <c r="DF1" s="2" t="s">
        <v>51</v>
      </c>
      <c r="DG1" s="2" t="s">
        <v>47</v>
      </c>
      <c r="DH1" s="2" t="s">
        <v>48</v>
      </c>
      <c r="DI1" s="2" t="s">
        <v>49</v>
      </c>
      <c r="DJ1" s="2" t="s">
        <v>50</v>
      </c>
      <c r="DK1" s="2" t="s">
        <v>51</v>
      </c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1" t="s">
        <v>52</v>
      </c>
      <c r="BET1" s="1" t="s">
        <v>15</v>
      </c>
      <c r="BEU1" s="1" t="s">
        <v>16</v>
      </c>
      <c r="BEV1" s="2" t="s">
        <v>17</v>
      </c>
      <c r="BEW1" s="1" t="s">
        <v>18</v>
      </c>
      <c r="BEX1" s="2" t="s">
        <v>50</v>
      </c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1" t="s">
        <v>53</v>
      </c>
      <c r="BIP1" s="1" t="s">
        <v>1</v>
      </c>
      <c r="BIQ1" s="1" t="s">
        <v>54</v>
      </c>
      <c r="BIR1" s="1" t="s">
        <v>55</v>
      </c>
      <c r="BIS1" s="2" t="s">
        <v>56</v>
      </c>
      <c r="BIT1" s="1" t="s">
        <v>57</v>
      </c>
      <c r="BIU1" s="1" t="s">
        <v>58</v>
      </c>
      <c r="BIV1" s="1" t="s">
        <v>59</v>
      </c>
      <c r="BIW1" s="1" t="s">
        <v>5</v>
      </c>
      <c r="BIX1" s="1" t="s">
        <v>6</v>
      </c>
      <c r="BIY1" s="3" t="s">
        <v>60</v>
      </c>
      <c r="BIZ1" s="3" t="s">
        <v>61</v>
      </c>
      <c r="BJA1" s="3" t="s">
        <v>62</v>
      </c>
      <c r="BJB1" s="3" t="s">
        <v>63</v>
      </c>
      <c r="BJC1" s="4" t="s">
        <v>64</v>
      </c>
      <c r="BJD1" s="1" t="s">
        <v>65</v>
      </c>
      <c r="BJE1" s="1" t="s">
        <v>66</v>
      </c>
      <c r="BJF1" s="1" t="s">
        <v>67</v>
      </c>
      <c r="BJG1" s="1" t="s">
        <v>15</v>
      </c>
      <c r="BJH1" s="1" t="s">
        <v>16</v>
      </c>
      <c r="BJI1" s="1" t="s">
        <v>17</v>
      </c>
      <c r="BJJ1" s="1" t="s">
        <v>18</v>
      </c>
      <c r="BJK1" s="2" t="s">
        <v>68</v>
      </c>
      <c r="BJL1" s="2" t="s">
        <v>69</v>
      </c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1" t="s">
        <v>70</v>
      </c>
      <c r="BUD1" s="1" t="s">
        <v>15</v>
      </c>
      <c r="BUE1" s="1" t="s">
        <v>16</v>
      </c>
      <c r="BUF1" s="2" t="s">
        <v>17</v>
      </c>
      <c r="BUG1" s="1" t="s">
        <v>18</v>
      </c>
      <c r="BUH1" s="2" t="s">
        <v>47</v>
      </c>
      <c r="BUI1" s="2" t="s">
        <v>48</v>
      </c>
      <c r="BUJ1" s="2" t="s">
        <v>95</v>
      </c>
      <c r="BUK1" s="2" t="s">
        <v>96</v>
      </c>
      <c r="BUL1" s="2" t="s">
        <v>97</v>
      </c>
      <c r="BUM1" s="2" t="s">
        <v>98</v>
      </c>
      <c r="BUN1" s="2" t="s">
        <v>99</v>
      </c>
      <c r="BUO1" s="2" t="s">
        <v>100</v>
      </c>
      <c r="BUP1" s="2" t="s">
        <v>101</v>
      </c>
      <c r="BUQ1" s="2" t="s">
        <v>102</v>
      </c>
      <c r="BUR1" s="2" t="s">
        <v>103</v>
      </c>
      <c r="BUS1" s="2" t="s">
        <v>104</v>
      </c>
      <c r="BUT1" s="2" t="s">
        <v>105</v>
      </c>
      <c r="BUU1" s="2" t="s">
        <v>106</v>
      </c>
      <c r="BUV1" s="2" t="s">
        <v>107</v>
      </c>
      <c r="BUW1" s="2" t="s">
        <v>108</v>
      </c>
      <c r="BUX1" s="2" t="s">
        <v>109</v>
      </c>
      <c r="BUY1" s="2" t="s">
        <v>110</v>
      </c>
      <c r="BUZ1" s="2" t="s">
        <v>111</v>
      </c>
      <c r="BVA1" s="2" t="s">
        <v>112</v>
      </c>
      <c r="BVB1" s="2" t="s">
        <v>113</v>
      </c>
      <c r="BVC1" s="2" t="s">
        <v>114</v>
      </c>
      <c r="BVD1" s="2" t="s">
        <v>115</v>
      </c>
      <c r="BVE1" s="2" t="s">
        <v>116</v>
      </c>
      <c r="BVF1" s="2" t="s">
        <v>117</v>
      </c>
      <c r="BVG1" s="2" t="s">
        <v>118</v>
      </c>
      <c r="BVH1" s="2" t="s">
        <v>119</v>
      </c>
      <c r="BVI1" s="2" t="s">
        <v>120</v>
      </c>
      <c r="BVJ1" s="2" t="s">
        <v>121</v>
      </c>
      <c r="BVK1" s="2" t="s">
        <v>122</v>
      </c>
      <c r="BVL1" s="2" t="s">
        <v>123</v>
      </c>
      <c r="BVM1" s="2" t="s">
        <v>124</v>
      </c>
      <c r="BVN1" s="2" t="s">
        <v>125</v>
      </c>
      <c r="BVO1" s="2" t="s">
        <v>126</v>
      </c>
      <c r="BVP1" s="2" t="s">
        <v>127</v>
      </c>
      <c r="BVQ1" s="2" t="s">
        <v>128</v>
      </c>
      <c r="BVR1" s="2" t="s">
        <v>129</v>
      </c>
      <c r="BVS1" s="2" t="s">
        <v>130</v>
      </c>
      <c r="BVT1" s="2" t="s">
        <v>131</v>
      </c>
      <c r="BVU1" s="2" t="s">
        <v>132</v>
      </c>
      <c r="BVV1" s="2" t="s">
        <v>133</v>
      </c>
      <c r="BVW1" s="2" t="s">
        <v>134</v>
      </c>
      <c r="BVX1" s="2" t="s">
        <v>135</v>
      </c>
      <c r="BVY1" s="2" t="s">
        <v>136</v>
      </c>
      <c r="BVZ1" s="2" t="s">
        <v>137</v>
      </c>
      <c r="BWA1" s="2" t="s">
        <v>138</v>
      </c>
      <c r="BWB1" s="2" t="s">
        <v>139</v>
      </c>
      <c r="BWC1" s="2" t="s">
        <v>140</v>
      </c>
      <c r="BWD1" s="2" t="s">
        <v>141</v>
      </c>
      <c r="BWE1" s="2" t="s">
        <v>142</v>
      </c>
      <c r="BWF1" s="2" t="s">
        <v>143</v>
      </c>
      <c r="BWG1" s="2" t="s">
        <v>144</v>
      </c>
      <c r="BWH1" s="2" t="s">
        <v>145</v>
      </c>
      <c r="BWI1" s="2" t="s">
        <v>146</v>
      </c>
      <c r="BWJ1" s="2" t="s">
        <v>147</v>
      </c>
      <c r="BWK1" s="2" t="s">
        <v>148</v>
      </c>
      <c r="BWL1" s="2" t="s">
        <v>149</v>
      </c>
      <c r="BWM1" s="2" t="s">
        <v>150</v>
      </c>
      <c r="BWN1" s="2" t="s">
        <v>151</v>
      </c>
      <c r="BWO1" s="2" t="s">
        <v>152</v>
      </c>
      <c r="BWP1" s="2" t="s">
        <v>153</v>
      </c>
      <c r="BWQ1" s="2" t="s">
        <v>154</v>
      </c>
      <c r="BWR1" s="2" t="s">
        <v>155</v>
      </c>
      <c r="BWS1" s="2" t="s">
        <v>156</v>
      </c>
      <c r="BWT1" s="2" t="s">
        <v>157</v>
      </c>
      <c r="BWU1" s="2" t="s">
        <v>158</v>
      </c>
      <c r="BWV1" s="2" t="s">
        <v>159</v>
      </c>
      <c r="BWW1" s="2" t="s">
        <v>160</v>
      </c>
      <c r="BWX1" s="2" t="s">
        <v>161</v>
      </c>
      <c r="BWY1" s="2" t="s">
        <v>162</v>
      </c>
      <c r="BWZ1" s="2" t="s">
        <v>163</v>
      </c>
      <c r="BXA1" s="2" t="s">
        <v>164</v>
      </c>
      <c r="BXB1" s="2" t="s">
        <v>165</v>
      </c>
      <c r="BXC1" s="2" t="s">
        <v>166</v>
      </c>
      <c r="BXD1" s="2" t="s">
        <v>167</v>
      </c>
      <c r="BXE1" s="2" t="s">
        <v>168</v>
      </c>
      <c r="BXF1" s="2" t="s">
        <v>169</v>
      </c>
      <c r="BXG1" s="2" t="s">
        <v>170</v>
      </c>
      <c r="BXH1" s="2" t="s">
        <v>171</v>
      </c>
      <c r="BXI1" s="2" t="s">
        <v>172</v>
      </c>
      <c r="BXJ1" s="2" t="s">
        <v>173</v>
      </c>
      <c r="BXK1" s="2" t="s">
        <v>174</v>
      </c>
      <c r="BXL1" s="2" t="s">
        <v>175</v>
      </c>
      <c r="BXM1" s="2" t="s">
        <v>176</v>
      </c>
      <c r="BXN1" s="2" t="s">
        <v>177</v>
      </c>
      <c r="BXO1" s="2" t="s">
        <v>178</v>
      </c>
      <c r="BXP1" s="2" t="s">
        <v>179</v>
      </c>
      <c r="BXQ1" s="2" t="s">
        <v>180</v>
      </c>
      <c r="BXR1" s="2" t="s">
        <v>181</v>
      </c>
      <c r="BXS1" s="2" t="s">
        <v>182</v>
      </c>
      <c r="BXT1" s="2" t="s">
        <v>183</v>
      </c>
      <c r="BXU1" s="2" t="s">
        <v>184</v>
      </c>
      <c r="BXV1" s="2" t="s">
        <v>185</v>
      </c>
      <c r="BXW1" s="2" t="s">
        <v>186</v>
      </c>
      <c r="BXX1" s="2" t="s">
        <v>187</v>
      </c>
      <c r="BXY1" s="1" t="s">
        <v>71</v>
      </c>
      <c r="BXZ1" s="1" t="s">
        <v>15</v>
      </c>
      <c r="BYA1" s="1" t="s">
        <v>16</v>
      </c>
      <c r="BYB1" s="2" t="s">
        <v>17</v>
      </c>
      <c r="BYC1" s="1" t="s">
        <v>18</v>
      </c>
      <c r="BYD1" s="2" t="s">
        <v>72</v>
      </c>
      <c r="BYE1" s="2" t="s">
        <v>73</v>
      </c>
      <c r="BYF1" s="2" t="s">
        <v>74</v>
      </c>
      <c r="BYG1" s="2" t="s">
        <v>75</v>
      </c>
      <c r="BYH1" s="2" t="s">
        <v>76</v>
      </c>
      <c r="BYI1" s="2" t="s">
        <v>77</v>
      </c>
      <c r="BYJ1" s="2" t="s">
        <v>78</v>
      </c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</row>
    <row r="2" spans="1:2109" x14ac:dyDescent="0.25">
      <c r="CW2" s="10" t="s">
        <v>80</v>
      </c>
      <c r="CX2" s="10" t="str">
        <f ca="1">SUBSTITUTE(MID(_xlfn.FORMULATEXT(DA2),2,FIND("!",_xlfn.FORMULATEXT(DA2),1)-2), "'","")</f>
        <v>#REF</v>
      </c>
      <c r="CY2" s="10" t="e">
        <f ca="1" xml:space="preserve"> _xlfn.SHEET(#REF!)</f>
        <v>#REF!</v>
      </c>
      <c r="DA2" s="10" t="e">
        <f>#REF!</f>
        <v>#REF!</v>
      </c>
      <c r="DB2" s="10" t="e">
        <f>#REF!</f>
        <v>#REF!</v>
      </c>
      <c r="DC2" s="10" t="e">
        <f>#REF!</f>
        <v>#REF!</v>
      </c>
      <c r="DD2" s="10" t="e">
        <f>DC2-DB2</f>
        <v>#REF!</v>
      </c>
      <c r="DE2" s="10" t="e">
        <f>IF(DD2&lt;0,DD2,"")</f>
        <v>#REF!</v>
      </c>
      <c r="DF2" s="10" t="e">
        <f>IF(DD2&gt;0,DD2,"")</f>
        <v>#REF!</v>
      </c>
      <c r="DG2" s="10" t="e">
        <f>#REF!</f>
        <v>#REF!</v>
      </c>
      <c r="DH2" s="10" t="e">
        <f>#REF!</f>
        <v>#REF!</v>
      </c>
      <c r="DI2" s="10" t="e">
        <f>DH2-DG2</f>
        <v>#REF!</v>
      </c>
      <c r="DJ2" s="10" t="e">
        <f>IF(DI2&lt;0,DI2,"")</f>
        <v>#REF!</v>
      </c>
      <c r="DK2" s="10" t="e">
        <f>IF(DI2&gt;0,DI2,"")</f>
        <v>#REF!</v>
      </c>
      <c r="DL2" s="10" t="e">
        <f>#REF!</f>
        <v>#REF!</v>
      </c>
      <c r="DM2" s="10" t="e">
        <f>#REF!</f>
        <v>#REF!</v>
      </c>
      <c r="DN2" s="10" t="e">
        <f>DM2-DL2</f>
        <v>#REF!</v>
      </c>
      <c r="DO2" s="10" t="e">
        <f>IF(DN2&lt;0,DN2,"")</f>
        <v>#REF!</v>
      </c>
      <c r="DP2" s="10" t="e">
        <f>IF(DN2&gt;0,DN2,"")</f>
        <v>#REF!</v>
      </c>
      <c r="DQ2" s="10" t="e">
        <f>#REF!</f>
        <v>#REF!</v>
      </c>
      <c r="DR2" s="10" t="e">
        <f>#REF!</f>
        <v>#REF!</v>
      </c>
      <c r="DS2" s="10" t="e">
        <f>DR2-DQ2</f>
        <v>#REF!</v>
      </c>
      <c r="DT2" s="10" t="e">
        <f>IF(DS2&lt;0,DS2,"")</f>
        <v>#REF!</v>
      </c>
      <c r="DU2" s="10" t="e">
        <f>IF(DS2&gt;0,DS2,"")</f>
        <v>#REF!</v>
      </c>
      <c r="DV2" s="10" t="e">
        <f>#REF!</f>
        <v>#REF!</v>
      </c>
      <c r="DW2" s="10" t="e">
        <f>#REF!</f>
        <v>#REF!</v>
      </c>
      <c r="DX2" s="10" t="e">
        <f>DW2-DV2</f>
        <v>#REF!</v>
      </c>
      <c r="DY2" s="10" t="e">
        <f>IF(DX2&lt;0,DX2,"")</f>
        <v>#REF!</v>
      </c>
      <c r="DZ2" s="10" t="e">
        <f>IF(DX2&gt;0,DX2,"")</f>
        <v>#REF!</v>
      </c>
      <c r="EA2" s="10" t="e">
        <f>#REF!</f>
        <v>#REF!</v>
      </c>
      <c r="EB2" s="10" t="e">
        <f>#REF!</f>
        <v>#REF!</v>
      </c>
      <c r="EC2" s="10" t="e">
        <f>EB2-EA2</f>
        <v>#REF!</v>
      </c>
      <c r="ED2" s="10" t="e">
        <f>IF(EC2&lt;0,EC2,"")</f>
        <v>#REF!</v>
      </c>
      <c r="EE2" s="10" t="e">
        <f>IF(EC2&gt;0,EC2,"")</f>
        <v>#REF!</v>
      </c>
      <c r="EF2" s="10" t="e">
        <f>#REF!</f>
        <v>#REF!</v>
      </c>
      <c r="EG2" s="10" t="e">
        <f>#REF!</f>
        <v>#REF!</v>
      </c>
      <c r="EH2" s="10" t="e">
        <f>EG2-EF2</f>
        <v>#REF!</v>
      </c>
      <c r="EI2" s="10" t="e">
        <f>IF(EH2&lt;0,EH2,"")</f>
        <v>#REF!</v>
      </c>
      <c r="EJ2" s="10" t="e">
        <f>IF(EH2&gt;0,EH2,"")</f>
        <v>#REF!</v>
      </c>
      <c r="EK2" s="10" t="e">
        <f>#REF!</f>
        <v>#REF!</v>
      </c>
      <c r="EL2" s="10" t="e">
        <f>#REF!</f>
        <v>#REF!</v>
      </c>
      <c r="EM2" s="10" t="e">
        <f>EL2-EK2</f>
        <v>#REF!</v>
      </c>
      <c r="EN2" s="10" t="e">
        <f>IF(EM2&lt;0,EM2,"")</f>
        <v>#REF!</v>
      </c>
      <c r="EO2" s="10" t="e">
        <f>IF(EM2&gt;0,EM2,"")</f>
        <v>#REF!</v>
      </c>
      <c r="EP2" s="10" t="e">
        <f>#REF!</f>
        <v>#REF!</v>
      </c>
      <c r="EQ2" s="10" t="e">
        <f>#REF!</f>
        <v>#REF!</v>
      </c>
      <c r="ER2" s="10" t="e">
        <f>EQ2-EP2</f>
        <v>#REF!</v>
      </c>
      <c r="ES2" s="10" t="e">
        <f>IF(ER2&lt;0,ER2,"")</f>
        <v>#REF!</v>
      </c>
      <c r="ET2" s="10" t="e">
        <f>IF(ER2&gt;0,ER2,"")</f>
        <v>#REF!</v>
      </c>
      <c r="EU2" s="10" t="e">
        <f>#REF!</f>
        <v>#REF!</v>
      </c>
      <c r="EV2" s="10" t="e">
        <f>#REF!</f>
        <v>#REF!</v>
      </c>
      <c r="EW2" s="10" t="e">
        <f>EV2-EU2</f>
        <v>#REF!</v>
      </c>
      <c r="EX2" s="10" t="e">
        <f>IF(EW2&lt;0,EW2,"")</f>
        <v>#REF!</v>
      </c>
      <c r="EY2" s="10" t="e">
        <f>IF(EW2&gt;0,EW2,"")</f>
        <v>#REF!</v>
      </c>
      <c r="EZ2" s="10" t="e">
        <f>#REF!</f>
        <v>#REF!</v>
      </c>
      <c r="FA2" s="10" t="e">
        <f>#REF!</f>
        <v>#REF!</v>
      </c>
      <c r="FB2" s="10" t="e">
        <f>FA2-EZ2</f>
        <v>#REF!</v>
      </c>
      <c r="FC2" s="10" t="e">
        <f>IF(FB2&lt;0,FB2,"")</f>
        <v>#REF!</v>
      </c>
      <c r="FD2" s="10" t="e">
        <f>IF(FB2&gt;0,FB2,"")</f>
        <v>#REF!</v>
      </c>
      <c r="FE2" s="10" t="e">
        <f>#REF!</f>
        <v>#REF!</v>
      </c>
      <c r="FF2" s="10" t="e">
        <f>#REF!</f>
        <v>#REF!</v>
      </c>
      <c r="FG2" s="10" t="e">
        <f>FF2-FE2</f>
        <v>#REF!</v>
      </c>
      <c r="FH2" s="10" t="e">
        <f>IF(FG2&lt;0,FG2,"")</f>
        <v>#REF!</v>
      </c>
      <c r="FI2" s="10" t="e">
        <f>IF(FG2&gt;0,FG2,"")</f>
        <v>#REF!</v>
      </c>
      <c r="BUC2" s="10" t="s">
        <v>188</v>
      </c>
      <c r="BUD2" s="10" t="str">
        <f ca="1">SUBSTITUTE(MID(_xlfn.FORMULATEXT(BUG2),2,FIND("!",_xlfn.FORMULATEXT(BUG2),1)-2), "'","")</f>
        <v>#REF</v>
      </c>
      <c r="BUE2" s="10" t="e">
        <f ca="1" xml:space="preserve"> _xlfn.SHEET(#REF!)</f>
        <v>#REF!</v>
      </c>
      <c r="BUG2" s="10" t="e">
        <f>#REF!</f>
        <v>#REF!</v>
      </c>
      <c r="BUH2" s="10" t="e">
        <f>#REF!</f>
        <v>#REF!</v>
      </c>
      <c r="BUI2" s="10" t="e">
        <f>#REF!</f>
        <v>#REF!</v>
      </c>
      <c r="BUJ2" s="10" t="e">
        <f>#REF!</f>
        <v>#REF!</v>
      </c>
      <c r="BUK2" s="10" t="e">
        <f>#REF!</f>
        <v>#REF!</v>
      </c>
      <c r="BUL2" s="10" t="e">
        <f>#REF!</f>
        <v>#REF!</v>
      </c>
      <c r="BUM2" s="10" t="e">
        <f>#REF!</f>
        <v>#REF!</v>
      </c>
      <c r="BUN2" s="10" t="e">
        <f>#REF!</f>
        <v>#REF!</v>
      </c>
      <c r="BUO2" s="10" t="e">
        <f>#REF!</f>
        <v>#REF!</v>
      </c>
      <c r="BUP2" s="10" t="e">
        <f>#REF!</f>
        <v>#REF!</v>
      </c>
      <c r="BUQ2" s="10" t="e">
        <f>#REF!</f>
        <v>#REF!</v>
      </c>
      <c r="BUR2" s="10" t="e">
        <f>#REF!</f>
        <v>#REF!</v>
      </c>
      <c r="BUS2" s="10" t="e">
        <f>#REF!</f>
        <v>#REF!</v>
      </c>
      <c r="BXY2" s="10" t="s">
        <v>79</v>
      </c>
      <c r="BXZ2" s="10" t="str">
        <f ca="1">SUBSTITUTE(MID(_xlfn.FORMULATEXT(BYC2),2,FIND("!",_xlfn.FORMULATEXT(BYC2),1)-2), "'","")</f>
        <v>#REF</v>
      </c>
      <c r="BYA2" s="10" t="e">
        <f ca="1" xml:space="preserve"> _xlfn.SHEET(#REF!)</f>
        <v>#REF!</v>
      </c>
      <c r="BYC2" s="10" t="e">
        <f>#REF!</f>
        <v>#REF!</v>
      </c>
      <c r="BYD2" s="10" t="e">
        <f>#REF!</f>
        <v>#REF!</v>
      </c>
      <c r="BYE2" s="11" t="e">
        <f>#REF!</f>
        <v>#REF!</v>
      </c>
      <c r="BYF2" s="10" t="e">
        <f>BYE2</f>
        <v>#REF!</v>
      </c>
      <c r="BYG2" s="10" t="e">
        <f>BYE2</f>
        <v>#REF!</v>
      </c>
    </row>
    <row r="3" spans="1:2109" x14ac:dyDescent="0.25">
      <c r="CW3" s="10" t="s">
        <v>80</v>
      </c>
      <c r="CX3" s="10" t="str">
        <f ca="1">SUBSTITUTE(MID(_xlfn.FORMULATEXT(DA3),2,FIND("!",_xlfn.FORMULATEXT(DA3),1)-2), "'","")</f>
        <v>vari1</v>
      </c>
      <c r="CY3" s="10">
        <f ca="1">_xlfn.SHEET( vari1!$NTP$1000000)</f>
        <v>2</v>
      </c>
      <c r="DA3" s="10">
        <f>vari1!$NTP$1000000</f>
        <v>0</v>
      </c>
      <c r="DB3" s="10">
        <f>vari1!$C$4</f>
        <v>70</v>
      </c>
      <c r="DC3" s="10">
        <f>vari1!$D$4</f>
        <v>77</v>
      </c>
      <c r="DD3" s="10">
        <f>DC3-DB3</f>
        <v>7</v>
      </c>
      <c r="DE3" s="10" t="str">
        <f>IF(DD3&lt;0,DD3,"")</f>
        <v/>
      </c>
      <c r="DF3" s="10">
        <f>IF(DD3&gt;0,DD3,"")</f>
        <v>7</v>
      </c>
      <c r="DG3" s="10">
        <f>vari1!$C$5</f>
        <v>37</v>
      </c>
      <c r="DH3" s="10">
        <f>vari1!$D$5</f>
        <v>23</v>
      </c>
      <c r="DI3" s="10">
        <f>DH3-DG3</f>
        <v>-14</v>
      </c>
      <c r="DJ3" s="10">
        <f>IF(DI3&lt;0,DI3,"")</f>
        <v>-14</v>
      </c>
      <c r="DK3" s="10" t="str">
        <f>IF(DI3&gt;0,DI3,"")</f>
        <v/>
      </c>
      <c r="DL3" s="10">
        <f>vari1!$C$6</f>
        <v>27</v>
      </c>
      <c r="DM3" s="10">
        <f>vari1!$D$6</f>
        <v>42</v>
      </c>
      <c r="DN3" s="10">
        <f>DM3-DL3</f>
        <v>15</v>
      </c>
      <c r="DO3" s="10" t="str">
        <f>IF(DN3&lt;0,DN3,"")</f>
        <v/>
      </c>
      <c r="DP3" s="10">
        <f>IF(DN3&gt;0,DN3,"")</f>
        <v>15</v>
      </c>
      <c r="DQ3" s="10">
        <f>vari1!$C$7</f>
        <v>75</v>
      </c>
      <c r="DR3" s="10">
        <f>vari1!$D$7</f>
        <v>87</v>
      </c>
      <c r="DS3" s="10">
        <f>DR3-DQ3</f>
        <v>12</v>
      </c>
      <c r="DT3" s="10" t="str">
        <f>IF(DS3&lt;0,DS3,"")</f>
        <v/>
      </c>
      <c r="DU3" s="10">
        <f>IF(DS3&gt;0,DS3,"")</f>
        <v>12</v>
      </c>
      <c r="DV3" s="10">
        <f>vari1!$C$8</f>
        <v>22</v>
      </c>
      <c r="DW3" s="10">
        <f>vari1!$D$8</f>
        <v>58</v>
      </c>
      <c r="DX3" s="10">
        <f>DW3-DV3</f>
        <v>36</v>
      </c>
      <c r="DY3" s="10" t="str">
        <f>IF(DX3&lt;0,DX3,"")</f>
        <v/>
      </c>
      <c r="DZ3" s="10">
        <f>IF(DX3&gt;0,DX3,"")</f>
        <v>36</v>
      </c>
      <c r="EA3" s="10">
        <f>vari1!$C$9</f>
        <v>66</v>
      </c>
      <c r="EB3" s="10">
        <f>vari1!$D$9</f>
        <v>53</v>
      </c>
      <c r="EC3" s="10">
        <f>EB3-EA3</f>
        <v>-13</v>
      </c>
      <c r="ED3" s="10">
        <f>IF(EC3&lt;0,EC3,"")</f>
        <v>-13</v>
      </c>
      <c r="EE3" s="10" t="str">
        <f>IF(EC3&gt;0,EC3,"")</f>
        <v/>
      </c>
      <c r="EF3" s="10">
        <f>vari1!$C$10</f>
        <v>18</v>
      </c>
      <c r="EG3" s="10">
        <f>vari1!$D$10</f>
        <v>94</v>
      </c>
      <c r="EH3" s="10">
        <f>EG3-EF3</f>
        <v>76</v>
      </c>
      <c r="EI3" s="10" t="str">
        <f>IF(EH3&lt;0,EH3,"")</f>
        <v/>
      </c>
      <c r="EJ3" s="10">
        <f>IF(EH3&gt;0,EH3,"")</f>
        <v>76</v>
      </c>
      <c r="EK3" s="10">
        <f>vari1!$C$11</f>
        <v>53</v>
      </c>
      <c r="EL3" s="10">
        <f>vari1!$D$11</f>
        <v>55</v>
      </c>
      <c r="EM3" s="10">
        <f>EL3-EK3</f>
        <v>2</v>
      </c>
      <c r="EN3" s="10" t="str">
        <f>IF(EM3&lt;0,EM3,"")</f>
        <v/>
      </c>
      <c r="EO3" s="10">
        <f>IF(EM3&gt;0,EM3,"")</f>
        <v>2</v>
      </c>
      <c r="EP3" s="10">
        <f>vari1!$C$12</f>
        <v>53</v>
      </c>
      <c r="EQ3" s="10">
        <f>vari1!$D$12</f>
        <v>99</v>
      </c>
      <c r="ER3" s="10">
        <f>EQ3-EP3</f>
        <v>46</v>
      </c>
      <c r="ES3" s="10" t="str">
        <f>IF(ER3&lt;0,ER3,"")</f>
        <v/>
      </c>
      <c r="ET3" s="10">
        <f>IF(ER3&gt;0,ER3,"")</f>
        <v>46</v>
      </c>
      <c r="EU3" s="10">
        <f>vari1!$C$13</f>
        <v>91</v>
      </c>
      <c r="EV3" s="10">
        <f>vari1!$D$13</f>
        <v>17</v>
      </c>
      <c r="EW3" s="10">
        <f>EV3-EU3</f>
        <v>-74</v>
      </c>
      <c r="EX3" s="10">
        <f>IF(EW3&lt;0,EW3,"")</f>
        <v>-74</v>
      </c>
      <c r="EY3" s="10" t="str">
        <f>IF(EW3&gt;0,EW3,"")</f>
        <v/>
      </c>
      <c r="EZ3" s="10">
        <f>vari1!$C$14</f>
        <v>58</v>
      </c>
      <c r="FA3" s="10">
        <f>vari1!$D$14</f>
        <v>37</v>
      </c>
      <c r="FB3" s="10">
        <f>FA3-EZ3</f>
        <v>-21</v>
      </c>
      <c r="FC3" s="10">
        <f>IF(FB3&lt;0,FB3,"")</f>
        <v>-21</v>
      </c>
      <c r="FD3" s="10" t="str">
        <f>IF(FB3&gt;0,FB3,"")</f>
        <v/>
      </c>
      <c r="FE3" s="10">
        <f>vari1!$C$15</f>
        <v>94</v>
      </c>
      <c r="FF3" s="10">
        <f>vari1!$D$15</f>
        <v>65</v>
      </c>
      <c r="FG3" s="10">
        <f>FF3-FE3</f>
        <v>-29</v>
      </c>
      <c r="FH3" s="10">
        <f>IF(FG3&lt;0,FG3,"")</f>
        <v>-29</v>
      </c>
      <c r="FI3" s="10" t="str">
        <f>IF(FG3&gt;0,FG3,"")</f>
        <v/>
      </c>
      <c r="BUC3" s="10" t="s">
        <v>188</v>
      </c>
      <c r="BUD3" s="10" t="str">
        <f t="shared" ref="BUD3:BUD31" ca="1" si="0">SUBSTITUTE(MID(_xlfn.FORMULATEXT(BUG3),2,FIND("!",_xlfn.FORMULATEXT(BUG3),1)-2), "'","")</f>
        <v>#REF</v>
      </c>
      <c r="BUE3" s="10" t="e">
        <f ca="1" xml:space="preserve"> _xlfn.SHEET(#REF!)</f>
        <v>#REF!</v>
      </c>
      <c r="BUG3" s="10" t="e">
        <f>#REF!</f>
        <v>#REF!</v>
      </c>
      <c r="BUH3" s="10" t="e">
        <f>#REF!</f>
        <v>#REF!</v>
      </c>
      <c r="BUI3" s="10" t="e">
        <f>#REF!</f>
        <v>#REF!</v>
      </c>
      <c r="BUJ3" s="10" t="e">
        <f>#REF!</f>
        <v>#REF!</v>
      </c>
      <c r="BUK3" s="10" t="e">
        <f>#REF!</f>
        <v>#REF!</v>
      </c>
      <c r="BUL3" s="10" t="e">
        <f>#REF!</f>
        <v>#REF!</v>
      </c>
      <c r="BUM3" s="10" t="e">
        <f>#REF!</f>
        <v>#REF!</v>
      </c>
      <c r="BUN3" s="10" t="e">
        <f>#REF!</f>
        <v>#REF!</v>
      </c>
      <c r="BUO3" s="10" t="e">
        <f>#REF!</f>
        <v>#REF!</v>
      </c>
      <c r="BUP3" s="10" t="e">
        <f>#REF!</f>
        <v>#REF!</v>
      </c>
      <c r="BUQ3" s="10" t="e">
        <f>#REF!</f>
        <v>#REF!</v>
      </c>
      <c r="BUR3" s="10" t="e">
        <f>#REF!</f>
        <v>#REF!</v>
      </c>
      <c r="BUS3" s="10" t="e">
        <f>#REF!</f>
        <v>#REF!</v>
      </c>
      <c r="BXY3" s="10" t="s">
        <v>79</v>
      </c>
      <c r="BXZ3" s="10" t="str">
        <f t="shared" ref="BXZ3:BXZ17" ca="1" si="1">SUBSTITUTE(MID(_xlfn.FORMULATEXT(BYC3),2,FIND("!",_xlfn.FORMULATEXT(BYC3),1)-2), "'","")</f>
        <v>#REF</v>
      </c>
      <c r="BYA3" s="10" t="e">
        <f ca="1" xml:space="preserve"> _xlfn.SHEET(#REF!)</f>
        <v>#REF!</v>
      </c>
      <c r="BYC3" s="10" t="e">
        <f>#REF!</f>
        <v>#REF!</v>
      </c>
      <c r="BYD3" s="10" t="e">
        <f>#REF!</f>
        <v>#REF!</v>
      </c>
      <c r="BYE3" s="11" t="e">
        <f>#REF!</f>
        <v>#REF!</v>
      </c>
      <c r="BYF3" s="10" t="e">
        <f>BYF2+BYE3</f>
        <v>#REF!</v>
      </c>
      <c r="BYH3" s="10" t="e">
        <f>BYF2</f>
        <v>#REF!</v>
      </c>
      <c r="BYI3" s="10" t="e">
        <f>BYF3</f>
        <v>#REF!</v>
      </c>
      <c r="BYJ3" s="10" t="e">
        <f>MAX(BYH3:BYI3)</f>
        <v>#REF!</v>
      </c>
    </row>
    <row r="4" spans="1:2109" x14ac:dyDescent="0.25">
      <c r="CW4" s="10" t="s">
        <v>193</v>
      </c>
      <c r="CX4" s="10" t="str">
        <f ca="1">SUBSTITUTE(MID(_xlfn.FORMULATEXT(DA4),2,FIND("!",_xlfn.FORMULATEXT(DA4),1)-2), "'","")</f>
        <v>vari1</v>
      </c>
      <c r="CY4" s="10">
        <f ca="1">_xlfn.SHEET( vari1!$NTP$1000000)</f>
        <v>2</v>
      </c>
      <c r="DA4" s="10">
        <f>vari1!$NTP$1000000</f>
        <v>0</v>
      </c>
      <c r="DB4" s="10">
        <f>vari1!$N$4</f>
        <v>64</v>
      </c>
      <c r="DC4" s="10">
        <f>vari1!$N$5</f>
        <v>12</v>
      </c>
      <c r="DD4" s="10">
        <f>DC4-DB4</f>
        <v>-52</v>
      </c>
      <c r="DE4" s="10">
        <f>IF(DD4&lt;0,DD4,"")</f>
        <v>-52</v>
      </c>
      <c r="DF4" s="10" t="str">
        <f>IF(DD4&gt;0,DD4,"")</f>
        <v/>
      </c>
      <c r="DG4" s="10">
        <f>vari1!$O$4</f>
        <v>67</v>
      </c>
      <c r="DH4" s="10">
        <f>vari1!$O$5</f>
        <v>62</v>
      </c>
      <c r="DI4" s="10">
        <f>DH4-DG4</f>
        <v>-5</v>
      </c>
      <c r="DJ4" s="10">
        <f>IF(DI4&lt;0,DI4,"")</f>
        <v>-5</v>
      </c>
      <c r="DK4" s="10" t="str">
        <f>IF(DI4&gt;0,DI4,"")</f>
        <v/>
      </c>
      <c r="DL4" s="10">
        <f>vari1!$P$4</f>
        <v>86</v>
      </c>
      <c r="DM4" s="10">
        <f>vari1!$P$5</f>
        <v>57</v>
      </c>
      <c r="DN4" s="10">
        <f>DM4-DL4</f>
        <v>-29</v>
      </c>
      <c r="DO4" s="10">
        <f>IF(DN4&lt;0,DN4,"")</f>
        <v>-29</v>
      </c>
      <c r="DP4" s="10" t="str">
        <f>IF(DN4&gt;0,DN4,"")</f>
        <v/>
      </c>
      <c r="DQ4" s="10">
        <f>vari1!$Q$4</f>
        <v>32</v>
      </c>
      <c r="DR4" s="10">
        <f>vari1!$Q$5</f>
        <v>16</v>
      </c>
      <c r="DS4" s="10">
        <f>DR4-DQ4</f>
        <v>-16</v>
      </c>
      <c r="DT4" s="10">
        <f>IF(DS4&lt;0,DS4,"")</f>
        <v>-16</v>
      </c>
      <c r="DU4" s="10" t="str">
        <f>IF(DS4&gt;0,DS4,"")</f>
        <v/>
      </c>
      <c r="DV4" s="10">
        <f>vari1!$R$4</f>
        <v>24</v>
      </c>
      <c r="DW4" s="10">
        <f>vari1!$R$5</f>
        <v>79</v>
      </c>
      <c r="DX4" s="10">
        <f>DW4-DV4</f>
        <v>55</v>
      </c>
      <c r="DY4" s="10" t="str">
        <f>IF(DX4&lt;0,DX4,"")</f>
        <v/>
      </c>
      <c r="DZ4" s="10">
        <f>IF(DX4&gt;0,DX4,"")</f>
        <v>55</v>
      </c>
      <c r="EA4" s="10">
        <f>vari1!$S$4</f>
        <v>16</v>
      </c>
      <c r="EB4" s="10">
        <f>vari1!$S$5</f>
        <v>36</v>
      </c>
      <c r="EC4" s="10">
        <f>EB4-EA4</f>
        <v>20</v>
      </c>
      <c r="ED4" s="10" t="str">
        <f>IF(EC4&lt;0,EC4,"")</f>
        <v/>
      </c>
      <c r="EE4" s="10">
        <f>IF(EC4&gt;0,EC4,"")</f>
        <v>20</v>
      </c>
      <c r="EF4" s="10">
        <f>vari1!$T$4</f>
        <v>47</v>
      </c>
      <c r="EG4" s="10">
        <f>vari1!$T$5</f>
        <v>98</v>
      </c>
      <c r="EH4" s="10">
        <f>EG4-EF4</f>
        <v>51</v>
      </c>
      <c r="EI4" s="10" t="str">
        <f>IF(EH4&lt;0,EH4,"")</f>
        <v/>
      </c>
      <c r="EJ4" s="10">
        <f>IF(EH4&gt;0,EH4,"")</f>
        <v>51</v>
      </c>
      <c r="EK4" s="10">
        <f>vari1!$U$4</f>
        <v>41</v>
      </c>
      <c r="EL4" s="10">
        <f>vari1!$U$5</f>
        <v>24</v>
      </c>
      <c r="EM4" s="10">
        <f>EL4-EK4</f>
        <v>-17</v>
      </c>
      <c r="EN4" s="10">
        <f>IF(EM4&lt;0,EM4,"")</f>
        <v>-17</v>
      </c>
      <c r="EO4" s="10" t="str">
        <f>IF(EM4&gt;0,EM4,"")</f>
        <v/>
      </c>
      <c r="EP4" s="10">
        <f>vari1!$V$4</f>
        <v>35</v>
      </c>
      <c r="EQ4" s="10">
        <f>vari1!$V$5</f>
        <v>46</v>
      </c>
      <c r="ER4" s="10">
        <f>EQ4-EP4</f>
        <v>11</v>
      </c>
      <c r="ES4" s="10" t="str">
        <f>IF(ER4&lt;0,ER4,"")</f>
        <v/>
      </c>
      <c r="ET4" s="10">
        <f>IF(ER4&gt;0,ER4,"")</f>
        <v>11</v>
      </c>
      <c r="EU4" s="10">
        <f>vari1!$W$4</f>
        <v>43</v>
      </c>
      <c r="EV4" s="10">
        <f>vari1!$W$5</f>
        <v>91</v>
      </c>
      <c r="EW4" s="10">
        <f>EV4-EU4</f>
        <v>48</v>
      </c>
      <c r="EX4" s="10" t="str">
        <f>IF(EW4&lt;0,EW4,"")</f>
        <v/>
      </c>
      <c r="EY4" s="10">
        <f>IF(EW4&gt;0,EW4,"")</f>
        <v>48</v>
      </c>
      <c r="EZ4" s="10">
        <f>vari1!$X$4</f>
        <v>31</v>
      </c>
      <c r="FA4" s="10">
        <f>vari1!$X$5</f>
        <v>37</v>
      </c>
      <c r="FB4" s="10">
        <f>FA4-EZ4</f>
        <v>6</v>
      </c>
      <c r="FC4" s="10" t="str">
        <f>IF(FB4&lt;0,FB4,"")</f>
        <v/>
      </c>
      <c r="FD4" s="10">
        <f>IF(FB4&gt;0,FB4,"")</f>
        <v>6</v>
      </c>
      <c r="FE4" s="10">
        <f>vari1!$Y$4</f>
        <v>50</v>
      </c>
      <c r="FF4" s="10">
        <f>vari1!$Y$5</f>
        <v>43</v>
      </c>
      <c r="FG4" s="10">
        <f>FF4-FE4</f>
        <v>-7</v>
      </c>
      <c r="FH4" s="10">
        <f>IF(FG4&lt;0,FG4,"")</f>
        <v>-7</v>
      </c>
      <c r="FI4" s="10" t="str">
        <f>IF(FG4&gt;0,FG4,"")</f>
        <v/>
      </c>
      <c r="BUC4" s="10" t="s">
        <v>188</v>
      </c>
      <c r="BUD4" s="10" t="str">
        <f t="shared" ca="1" si="0"/>
        <v>#REF</v>
      </c>
      <c r="BUE4" s="10" t="e">
        <f ca="1" xml:space="preserve"> _xlfn.SHEET(#REF!)</f>
        <v>#REF!</v>
      </c>
      <c r="BUG4" s="10" t="e">
        <f>#REF!</f>
        <v>#REF!</v>
      </c>
      <c r="BUH4" s="10" t="e">
        <f>#REF!</f>
        <v>#REF!</v>
      </c>
      <c r="BUI4" s="10" t="e">
        <f>#REF!</f>
        <v>#REF!</v>
      </c>
      <c r="BUJ4" s="10" t="e">
        <f>#REF!</f>
        <v>#REF!</v>
      </c>
      <c r="BUK4" s="10" t="e">
        <f>#REF!</f>
        <v>#REF!</v>
      </c>
      <c r="BUL4" s="10" t="e">
        <f>#REF!</f>
        <v>#REF!</v>
      </c>
      <c r="BUM4" s="10" t="e">
        <f>#REF!</f>
        <v>#REF!</v>
      </c>
      <c r="BUN4" s="10" t="e">
        <f>#REF!</f>
        <v>#REF!</v>
      </c>
      <c r="BUO4" s="10" t="e">
        <f>#REF!</f>
        <v>#REF!</v>
      </c>
      <c r="BUP4" s="10" t="e">
        <f>#REF!</f>
        <v>#REF!</v>
      </c>
      <c r="BUQ4" s="10" t="e">
        <f>#REF!</f>
        <v>#REF!</v>
      </c>
      <c r="BUR4" s="10" t="e">
        <f>#REF!</f>
        <v>#REF!</v>
      </c>
      <c r="BUS4" s="10" t="e">
        <f>#REF!</f>
        <v>#REF!</v>
      </c>
      <c r="BXY4" s="10" t="s">
        <v>79</v>
      </c>
      <c r="BXZ4" s="10" t="str">
        <f t="shared" ca="1" si="1"/>
        <v>#REF</v>
      </c>
      <c r="BYA4" s="10" t="e">
        <f ca="1" xml:space="preserve"> _xlfn.SHEET(#REF!)</f>
        <v>#REF!</v>
      </c>
      <c r="BYC4" s="10" t="e">
        <f>#REF!</f>
        <v>#REF!</v>
      </c>
      <c r="BYD4" s="10" t="e">
        <f>#REF!</f>
        <v>#REF!</v>
      </c>
      <c r="BYE4" s="11" t="e">
        <f>#REF!</f>
        <v>#REF!</v>
      </c>
      <c r="BYF4" s="10" t="e">
        <f>BYF3+BYE4</f>
        <v>#REF!</v>
      </c>
      <c r="BYH4" s="10" t="e">
        <f>BYF3</f>
        <v>#REF!</v>
      </c>
      <c r="BYI4" s="10" t="e">
        <f>BYF4</f>
        <v>#REF!</v>
      </c>
      <c r="BYJ4" s="10" t="e">
        <f>MAX(BYH4:BYI4)</f>
        <v>#REF!</v>
      </c>
    </row>
    <row r="5" spans="1:2109" x14ac:dyDescent="0.25">
      <c r="BUC5" s="10" t="s">
        <v>188</v>
      </c>
      <c r="BUD5" s="10" t="str">
        <f t="shared" ca="1" si="0"/>
        <v>#REF</v>
      </c>
      <c r="BUE5" s="10" t="e">
        <f ca="1" xml:space="preserve"> _xlfn.SHEET(#REF!)</f>
        <v>#REF!</v>
      </c>
      <c r="BUG5" s="10" t="e">
        <f>#REF!</f>
        <v>#REF!</v>
      </c>
      <c r="BUH5" s="12" t="s">
        <v>189</v>
      </c>
      <c r="BXY5" s="10" t="s">
        <v>79</v>
      </c>
      <c r="BXZ5" s="10" t="str">
        <f t="shared" ca="1" si="1"/>
        <v>#REF</v>
      </c>
      <c r="BYA5" s="10" t="e">
        <f ca="1" xml:space="preserve"> _xlfn.SHEET(#REF!)</f>
        <v>#REF!</v>
      </c>
      <c r="BYC5" s="10" t="e">
        <f>#REF!</f>
        <v>#REF!</v>
      </c>
      <c r="BYD5" s="10" t="e">
        <f>#REF!</f>
        <v>#REF!</v>
      </c>
      <c r="BYE5" s="11" t="e">
        <f>#REF!</f>
        <v>#REF!</v>
      </c>
      <c r="BYF5" s="10" t="e">
        <f>BYF4+BYE5</f>
        <v>#REF!</v>
      </c>
      <c r="BYH5" s="10" t="e">
        <f>BYF4</f>
        <v>#REF!</v>
      </c>
      <c r="BYI5" s="10" t="e">
        <f>BYF5</f>
        <v>#REF!</v>
      </c>
      <c r="BYJ5" s="10" t="e">
        <f>MAX(BYH5:BYI5)</f>
        <v>#REF!</v>
      </c>
    </row>
    <row r="6" spans="1:2109" x14ac:dyDescent="0.25">
      <c r="BUC6" s="10" t="s">
        <v>188</v>
      </c>
      <c r="BUD6" s="10" t="str">
        <f t="shared" ca="1" si="0"/>
        <v>#REF</v>
      </c>
      <c r="BUE6" s="10" t="e">
        <f ca="1" xml:space="preserve"> _xlfn.SHEET(#REF!)</f>
        <v>#REF!</v>
      </c>
      <c r="BUG6" s="10" t="e">
        <f>#REF!</f>
        <v>#REF!</v>
      </c>
      <c r="BUH6" s="13" t="s">
        <v>54</v>
      </c>
      <c r="BUI6" s="13" t="s">
        <v>54</v>
      </c>
      <c r="BUJ6" s="13" t="s">
        <v>54</v>
      </c>
      <c r="BUK6" s="13" t="s">
        <v>54</v>
      </c>
      <c r="BUL6" s="13" t="s">
        <v>54</v>
      </c>
      <c r="BUM6" s="13" t="s">
        <v>54</v>
      </c>
      <c r="BUN6" s="13" t="s">
        <v>54</v>
      </c>
      <c r="BUO6" s="13" t="s">
        <v>54</v>
      </c>
      <c r="BUP6" s="13" t="s">
        <v>54</v>
      </c>
      <c r="BUQ6" s="13" t="s">
        <v>54</v>
      </c>
      <c r="BUR6" s="13" t="s">
        <v>54</v>
      </c>
      <c r="BUS6" s="13" t="s">
        <v>54</v>
      </c>
      <c r="BXY6" s="10" t="s">
        <v>79</v>
      </c>
      <c r="BXZ6" s="10" t="str">
        <f t="shared" ca="1" si="1"/>
        <v>#REF</v>
      </c>
      <c r="BYA6" s="10" t="e">
        <f ca="1" xml:space="preserve"> _xlfn.SHEET(#REF!)</f>
        <v>#REF!</v>
      </c>
      <c r="BYC6" s="10" t="e">
        <f>#REF!</f>
        <v>#REF!</v>
      </c>
      <c r="BYD6" s="10" t="e">
        <f>#REF!</f>
        <v>#REF!</v>
      </c>
      <c r="BYE6" s="11"/>
      <c r="BYF6" s="10" t="e">
        <f>BYF5</f>
        <v>#REF!</v>
      </c>
      <c r="BYG6" s="10" t="e">
        <f>BYF5</f>
        <v>#REF!</v>
      </c>
    </row>
    <row r="7" spans="1:2109" x14ac:dyDescent="0.25">
      <c r="BUC7" s="10" t="s">
        <v>188</v>
      </c>
      <c r="BUD7" s="10" t="str">
        <f t="shared" ca="1" si="0"/>
        <v>#REF</v>
      </c>
      <c r="BUE7" s="10" t="e">
        <f ca="1" xml:space="preserve"> _xlfn.SHEET(#REF!)</f>
        <v>#REF!</v>
      </c>
      <c r="BUG7" s="10" t="e">
        <f>#REF!</f>
        <v>#REF!</v>
      </c>
      <c r="BUH7" s="13" t="str">
        <f>CONCATENATE(BUH6," ",BUH8)</f>
        <v>Green 1</v>
      </c>
      <c r="BUI7" s="13" t="str">
        <f t="shared" ref="BUI7:BUS7" si="2">CONCATENATE(BUI6," ",BUI8)</f>
        <v>Green 2</v>
      </c>
      <c r="BUJ7" s="13" t="str">
        <f t="shared" si="2"/>
        <v>Green 3</v>
      </c>
      <c r="BUK7" s="13" t="str">
        <f t="shared" si="2"/>
        <v>Green 4</v>
      </c>
      <c r="BUL7" s="13" t="str">
        <f t="shared" si="2"/>
        <v>Green 5</v>
      </c>
      <c r="BUM7" s="13" t="str">
        <f t="shared" si="2"/>
        <v>Green 6</v>
      </c>
      <c r="BUN7" s="13" t="str">
        <f t="shared" si="2"/>
        <v>Green 7</v>
      </c>
      <c r="BUO7" s="13" t="str">
        <f t="shared" si="2"/>
        <v>Green 8</v>
      </c>
      <c r="BUP7" s="13" t="str">
        <f t="shared" si="2"/>
        <v>Green 9</v>
      </c>
      <c r="BUQ7" s="13" t="str">
        <f t="shared" si="2"/>
        <v>Green 10</v>
      </c>
      <c r="BUR7" s="13" t="str">
        <f t="shared" si="2"/>
        <v>Green 11</v>
      </c>
      <c r="BUS7" s="13" t="str">
        <f t="shared" si="2"/>
        <v>Green 12</v>
      </c>
      <c r="BXY7" s="10" t="s">
        <v>79</v>
      </c>
      <c r="BXZ7" s="10" t="str">
        <f t="shared" ca="1" si="1"/>
        <v>#REF</v>
      </c>
      <c r="BYA7" s="10" t="e">
        <f ca="1" xml:space="preserve"> _xlfn.SHEET(#REF!)</f>
        <v>#REF!</v>
      </c>
      <c r="BYC7" s="10" t="e">
        <f>#REF!</f>
        <v>#REF!</v>
      </c>
      <c r="BYD7" s="10" t="e">
        <f>#REF!</f>
        <v>#REF!</v>
      </c>
      <c r="BYE7" s="11" t="e">
        <f>#REF!</f>
        <v>#REF!</v>
      </c>
      <c r="BYF7" s="10" t="e">
        <f>BYF6+BYE7</f>
        <v>#REF!</v>
      </c>
      <c r="BYH7" s="10" t="e">
        <f>BYF6</f>
        <v>#REF!</v>
      </c>
      <c r="BYI7" s="10" t="e">
        <f>BYF7</f>
        <v>#REF!</v>
      </c>
      <c r="BYJ7" s="10" t="e">
        <f>MAX(BYH7:BYI7)</f>
        <v>#REF!</v>
      </c>
    </row>
    <row r="8" spans="1:2109" x14ac:dyDescent="0.25">
      <c r="BUC8" s="10" t="s">
        <v>188</v>
      </c>
      <c r="BUD8" s="10" t="str">
        <f t="shared" ca="1" si="0"/>
        <v>#REF</v>
      </c>
      <c r="BUE8" s="10" t="e">
        <f ca="1" xml:space="preserve"> _xlfn.SHEET(#REF!)</f>
        <v>#REF!</v>
      </c>
      <c r="BUG8" s="10" t="e">
        <f>#REF!</f>
        <v>#REF!</v>
      </c>
      <c r="BUH8" s="14">
        <v>1</v>
      </c>
      <c r="BUI8" s="14">
        <f t="shared" ref="BUI8:BUS8" si="3">BUH8+1</f>
        <v>2</v>
      </c>
      <c r="BUJ8" s="14">
        <f t="shared" si="3"/>
        <v>3</v>
      </c>
      <c r="BUK8" s="14">
        <f t="shared" si="3"/>
        <v>4</v>
      </c>
      <c r="BUL8" s="14">
        <f t="shared" si="3"/>
        <v>5</v>
      </c>
      <c r="BUM8" s="14">
        <f t="shared" si="3"/>
        <v>6</v>
      </c>
      <c r="BUN8" s="14">
        <f t="shared" si="3"/>
        <v>7</v>
      </c>
      <c r="BUO8" s="14">
        <f t="shared" si="3"/>
        <v>8</v>
      </c>
      <c r="BUP8" s="14">
        <f t="shared" si="3"/>
        <v>9</v>
      </c>
      <c r="BUQ8" s="14">
        <f t="shared" si="3"/>
        <v>10</v>
      </c>
      <c r="BUR8" s="14">
        <f t="shared" si="3"/>
        <v>11</v>
      </c>
      <c r="BUS8" s="14">
        <f t="shared" si="3"/>
        <v>12</v>
      </c>
      <c r="BXY8" s="10" t="s">
        <v>79</v>
      </c>
      <c r="BXZ8" s="10" t="str">
        <f t="shared" ca="1" si="1"/>
        <v>#REF</v>
      </c>
      <c r="BYA8" s="10" t="e">
        <f ca="1" xml:space="preserve"> _xlfn.SHEET(#REF!)</f>
        <v>#REF!</v>
      </c>
      <c r="BYC8" s="10" t="e">
        <f>#REF!</f>
        <v>#REF!</v>
      </c>
      <c r="BYD8" s="10" t="e">
        <f>#REF!</f>
        <v>#REF!</v>
      </c>
      <c r="BYE8" s="11" t="e">
        <f>#REF!</f>
        <v>#REF!</v>
      </c>
      <c r="BYF8" s="10" t="e">
        <f>BYF7+BYE8</f>
        <v>#REF!</v>
      </c>
      <c r="BYH8" s="10" t="e">
        <f>BYF7</f>
        <v>#REF!</v>
      </c>
      <c r="BYI8" s="10" t="e">
        <f>BYF8</f>
        <v>#REF!</v>
      </c>
      <c r="BYJ8" s="10" t="e">
        <f>MAX(BYH8:BYI8)</f>
        <v>#REF!</v>
      </c>
    </row>
    <row r="9" spans="1:2109" x14ac:dyDescent="0.25">
      <c r="BUC9" s="10" t="s">
        <v>188</v>
      </c>
      <c r="BUD9" s="10" t="str">
        <f t="shared" ca="1" si="0"/>
        <v>#REF</v>
      </c>
      <c r="BUE9" s="10" t="e">
        <f ca="1" xml:space="preserve"> _xlfn.SHEET(#REF!)</f>
        <v>#REF!</v>
      </c>
      <c r="BUG9" s="10" t="e">
        <f>#REF!</f>
        <v>#REF!</v>
      </c>
      <c r="BUH9" s="14">
        <f>BUH8</f>
        <v>1</v>
      </c>
      <c r="BUI9" s="14">
        <f t="shared" ref="BUI9:BUS9" si="4">BUI8</f>
        <v>2</v>
      </c>
      <c r="BUJ9" s="14">
        <f t="shared" si="4"/>
        <v>3</v>
      </c>
      <c r="BUK9" s="14">
        <f t="shared" si="4"/>
        <v>4</v>
      </c>
      <c r="BUL9" s="14">
        <f t="shared" si="4"/>
        <v>5</v>
      </c>
      <c r="BUM9" s="14">
        <f t="shared" si="4"/>
        <v>6</v>
      </c>
      <c r="BUN9" s="14">
        <f t="shared" si="4"/>
        <v>7</v>
      </c>
      <c r="BUO9" s="14">
        <f t="shared" si="4"/>
        <v>8</v>
      </c>
      <c r="BUP9" s="14">
        <f t="shared" si="4"/>
        <v>9</v>
      </c>
      <c r="BUQ9" s="14">
        <f t="shared" si="4"/>
        <v>10</v>
      </c>
      <c r="BUR9" s="14">
        <f t="shared" si="4"/>
        <v>11</v>
      </c>
      <c r="BUS9" s="14">
        <f t="shared" si="4"/>
        <v>12</v>
      </c>
      <c r="BXY9" s="10" t="s">
        <v>79</v>
      </c>
      <c r="BXZ9" s="10" t="str">
        <f t="shared" ca="1" si="1"/>
        <v>#REF</v>
      </c>
      <c r="BYA9" s="10" t="e">
        <f ca="1" xml:space="preserve"> _xlfn.SHEET(#REF!)</f>
        <v>#REF!</v>
      </c>
      <c r="BYC9" s="10" t="e">
        <f>#REF!</f>
        <v>#REF!</v>
      </c>
      <c r="BYD9" s="10" t="e">
        <f>#REF!</f>
        <v>#REF!</v>
      </c>
      <c r="BYE9" s="11" t="e">
        <f>#REF!</f>
        <v>#REF!</v>
      </c>
      <c r="BYF9" s="10" t="e">
        <f>BYF8+BYE9</f>
        <v>#REF!</v>
      </c>
      <c r="BYH9" s="10" t="e">
        <f>BYF8</f>
        <v>#REF!</v>
      </c>
      <c r="BYI9" s="10" t="e">
        <f>BYF9</f>
        <v>#REF!</v>
      </c>
      <c r="BYJ9" s="10" t="e">
        <f>MAX(BYH9:BYI9)</f>
        <v>#REF!</v>
      </c>
    </row>
    <row r="10" spans="1:2109" x14ac:dyDescent="0.25">
      <c r="BUC10" s="10" t="s">
        <v>188</v>
      </c>
      <c r="BUD10" s="10" t="str">
        <f t="shared" ca="1" si="0"/>
        <v>#REF</v>
      </c>
      <c r="BUE10" s="10" t="e">
        <f ca="1" xml:space="preserve"> _xlfn.SHEET(#REF!)</f>
        <v>#REF!</v>
      </c>
      <c r="BUG10" s="10" t="e">
        <f>#REF!</f>
        <v>#REF!</v>
      </c>
      <c r="BUH10" s="14" t="e">
        <f t="shared" ref="BUH10:BUS10" si="5">IF(BUH4&gt;BUH3,BUH3,0)</f>
        <v>#REF!</v>
      </c>
      <c r="BUI10" s="14" t="e">
        <f t="shared" si="5"/>
        <v>#REF!</v>
      </c>
      <c r="BUJ10" s="14" t="e">
        <f t="shared" si="5"/>
        <v>#REF!</v>
      </c>
      <c r="BUK10" s="14" t="e">
        <f t="shared" si="5"/>
        <v>#REF!</v>
      </c>
      <c r="BUL10" s="14" t="e">
        <f t="shared" si="5"/>
        <v>#REF!</v>
      </c>
      <c r="BUM10" s="14" t="e">
        <f t="shared" si="5"/>
        <v>#REF!</v>
      </c>
      <c r="BUN10" s="14" t="e">
        <f t="shared" si="5"/>
        <v>#REF!</v>
      </c>
      <c r="BUO10" s="14" t="e">
        <f t="shared" si="5"/>
        <v>#REF!</v>
      </c>
      <c r="BUP10" s="14" t="e">
        <f t="shared" si="5"/>
        <v>#REF!</v>
      </c>
      <c r="BUQ10" s="14" t="e">
        <f t="shared" si="5"/>
        <v>#REF!</v>
      </c>
      <c r="BUR10" s="14" t="e">
        <f t="shared" si="5"/>
        <v>#REF!</v>
      </c>
      <c r="BUS10" s="14" t="e">
        <f t="shared" si="5"/>
        <v>#REF!</v>
      </c>
      <c r="BXY10" s="10" t="s">
        <v>79</v>
      </c>
      <c r="BXZ10" s="10" t="str">
        <f t="shared" ca="1" si="1"/>
        <v>#REF</v>
      </c>
      <c r="BYA10" s="10" t="e">
        <f ca="1" xml:space="preserve"> _xlfn.SHEET(#REF!)</f>
        <v>#REF!</v>
      </c>
      <c r="BYC10" s="10" t="e">
        <f>#REF!</f>
        <v>#REF!</v>
      </c>
      <c r="BYD10" s="10" t="e">
        <f>#REF!</f>
        <v>#REF!</v>
      </c>
      <c r="BYE10" s="11"/>
      <c r="BYF10" s="10" t="e">
        <f>BYF9</f>
        <v>#REF!</v>
      </c>
      <c r="BYG10" s="10" t="e">
        <f>BYF9</f>
        <v>#REF!</v>
      </c>
    </row>
    <row r="11" spans="1:2109" x14ac:dyDescent="0.25">
      <c r="BUC11" s="10" t="s">
        <v>188</v>
      </c>
      <c r="BUD11" s="10" t="str">
        <f t="shared" ca="1" si="0"/>
        <v>#REF</v>
      </c>
      <c r="BUE11" s="10" t="e">
        <f ca="1" xml:space="preserve"> _xlfn.SHEET(#REF!)</f>
        <v>#REF!</v>
      </c>
      <c r="BUG11" s="10" t="e">
        <f>#REF!</f>
        <v>#REF!</v>
      </c>
      <c r="BUH11" s="14" t="e">
        <f t="shared" ref="BUH11:BUS11" si="6">IF(BUH4&gt;BUH3,BUH4,0)</f>
        <v>#REF!</v>
      </c>
      <c r="BUI11" s="14" t="e">
        <f t="shared" si="6"/>
        <v>#REF!</v>
      </c>
      <c r="BUJ11" s="14" t="e">
        <f t="shared" si="6"/>
        <v>#REF!</v>
      </c>
      <c r="BUK11" s="14" t="e">
        <f t="shared" si="6"/>
        <v>#REF!</v>
      </c>
      <c r="BUL11" s="14" t="e">
        <f t="shared" si="6"/>
        <v>#REF!</v>
      </c>
      <c r="BUM11" s="14" t="e">
        <f t="shared" si="6"/>
        <v>#REF!</v>
      </c>
      <c r="BUN11" s="14" t="e">
        <f t="shared" si="6"/>
        <v>#REF!</v>
      </c>
      <c r="BUO11" s="14" t="e">
        <f t="shared" si="6"/>
        <v>#REF!</v>
      </c>
      <c r="BUP11" s="14" t="e">
        <f t="shared" si="6"/>
        <v>#REF!</v>
      </c>
      <c r="BUQ11" s="14" t="e">
        <f t="shared" si="6"/>
        <v>#REF!</v>
      </c>
      <c r="BUR11" s="14" t="e">
        <f t="shared" si="6"/>
        <v>#REF!</v>
      </c>
      <c r="BUS11" s="14" t="e">
        <f t="shared" si="6"/>
        <v>#REF!</v>
      </c>
      <c r="BXY11" s="10" t="s">
        <v>79</v>
      </c>
      <c r="BXZ11" s="10" t="str">
        <f t="shared" ca="1" si="1"/>
        <v>#REF</v>
      </c>
      <c r="BYA11" s="10" t="e">
        <f ca="1" xml:space="preserve"> _xlfn.SHEET(#REF!)</f>
        <v>#REF!</v>
      </c>
      <c r="BYC11" s="10" t="e">
        <f>#REF!</f>
        <v>#REF!</v>
      </c>
      <c r="BYD11" s="10" t="e">
        <f>#REF!</f>
        <v>#REF!</v>
      </c>
      <c r="BYE11" s="11" t="e">
        <f>#REF!</f>
        <v>#REF!</v>
      </c>
      <c r="BYF11" s="10" t="e">
        <f t="shared" ref="BYF11:BYF16" si="7">BYF10+BYE11</f>
        <v>#REF!</v>
      </c>
      <c r="BYH11" s="10" t="e">
        <f t="shared" ref="BYH11:BYH16" si="8">BYF10</f>
        <v>#REF!</v>
      </c>
      <c r="BYI11" s="10" t="e">
        <f t="shared" ref="BYI11:BYI16" si="9">BYF11</f>
        <v>#REF!</v>
      </c>
      <c r="BYJ11" s="10" t="e">
        <f t="shared" ref="BYJ11:BYJ16" si="10">MAX(BYH11:BYI11)</f>
        <v>#REF!</v>
      </c>
    </row>
    <row r="12" spans="1:2109" x14ac:dyDescent="0.25">
      <c r="BUC12" s="10" t="s">
        <v>188</v>
      </c>
      <c r="BUD12" s="10" t="str">
        <f t="shared" ca="1" si="0"/>
        <v>#REF</v>
      </c>
      <c r="BUE12" s="10" t="e">
        <f ca="1" xml:space="preserve"> _xlfn.SHEET(#REF!)</f>
        <v>#REF!</v>
      </c>
      <c r="BUG12" s="10" t="e">
        <f>#REF!</f>
        <v>#REF!</v>
      </c>
      <c r="BUH12" s="15" t="s">
        <v>190</v>
      </c>
      <c r="BUI12" s="15" t="s">
        <v>190</v>
      </c>
      <c r="BUJ12" s="15" t="s">
        <v>190</v>
      </c>
      <c r="BUK12" s="15" t="s">
        <v>190</v>
      </c>
      <c r="BUL12" s="15" t="s">
        <v>190</v>
      </c>
      <c r="BUM12" s="15" t="s">
        <v>190</v>
      </c>
      <c r="BUN12" s="15" t="s">
        <v>190</v>
      </c>
      <c r="BUO12" s="15" t="s">
        <v>190</v>
      </c>
      <c r="BUP12" s="15" t="s">
        <v>190</v>
      </c>
      <c r="BUQ12" s="15" t="s">
        <v>190</v>
      </c>
      <c r="BUR12" s="15" t="s">
        <v>190</v>
      </c>
      <c r="BUS12" s="15" t="s">
        <v>190</v>
      </c>
      <c r="BXY12" s="10" t="s">
        <v>79</v>
      </c>
      <c r="BXZ12" s="10" t="str">
        <f t="shared" ca="1" si="1"/>
        <v>#REF</v>
      </c>
      <c r="BYA12" s="10" t="e">
        <f ca="1" xml:space="preserve"> _xlfn.SHEET(#REF!)</f>
        <v>#REF!</v>
      </c>
      <c r="BYC12" s="10" t="e">
        <f>#REF!</f>
        <v>#REF!</v>
      </c>
      <c r="BYD12" s="10" t="e">
        <f>#REF!</f>
        <v>#REF!</v>
      </c>
      <c r="BYE12" s="11" t="e">
        <f>#REF!</f>
        <v>#REF!</v>
      </c>
      <c r="BYF12" s="10" t="e">
        <f t="shared" si="7"/>
        <v>#REF!</v>
      </c>
      <c r="BYH12" s="10" t="e">
        <f t="shared" si="8"/>
        <v>#REF!</v>
      </c>
      <c r="BYI12" s="10" t="e">
        <f t="shared" si="9"/>
        <v>#REF!</v>
      </c>
      <c r="BYJ12" s="10" t="e">
        <f t="shared" si="10"/>
        <v>#REF!</v>
      </c>
    </row>
    <row r="13" spans="1:2109" x14ac:dyDescent="0.25">
      <c r="BUC13" s="10" t="s">
        <v>188</v>
      </c>
      <c r="BUD13" s="10" t="str">
        <f t="shared" ca="1" si="0"/>
        <v>#REF</v>
      </c>
      <c r="BUE13" s="10" t="e">
        <f ca="1" xml:space="preserve"> _xlfn.SHEET(#REF!)</f>
        <v>#REF!</v>
      </c>
      <c r="BUG13" s="10" t="e">
        <f>#REF!</f>
        <v>#REF!</v>
      </c>
      <c r="BUH13" s="15" t="str">
        <f>CONCATENATE(BUH12," ",BUH14)</f>
        <v>Red 1</v>
      </c>
      <c r="BUI13" s="15" t="str">
        <f t="shared" ref="BUI13:BUS13" si="11">CONCATENATE(BUI12," ",BUI14)</f>
        <v>Red 2</v>
      </c>
      <c r="BUJ13" s="15" t="str">
        <f t="shared" si="11"/>
        <v>Red 3</v>
      </c>
      <c r="BUK13" s="15" t="str">
        <f t="shared" si="11"/>
        <v>Red 4</v>
      </c>
      <c r="BUL13" s="15" t="str">
        <f t="shared" si="11"/>
        <v>Red 5</v>
      </c>
      <c r="BUM13" s="15" t="str">
        <f t="shared" si="11"/>
        <v>Red 6</v>
      </c>
      <c r="BUN13" s="15" t="str">
        <f t="shared" si="11"/>
        <v>Red 7</v>
      </c>
      <c r="BUO13" s="15" t="str">
        <f t="shared" si="11"/>
        <v>Red 8</v>
      </c>
      <c r="BUP13" s="15" t="str">
        <f t="shared" si="11"/>
        <v>Red 9</v>
      </c>
      <c r="BUQ13" s="15" t="str">
        <f t="shared" si="11"/>
        <v>Red 10</v>
      </c>
      <c r="BUR13" s="15" t="str">
        <f t="shared" si="11"/>
        <v>Red 11</v>
      </c>
      <c r="BUS13" s="15" t="str">
        <f t="shared" si="11"/>
        <v>Red 12</v>
      </c>
      <c r="BXY13" s="10" t="s">
        <v>79</v>
      </c>
      <c r="BXZ13" s="10" t="str">
        <f t="shared" ca="1" si="1"/>
        <v>#REF</v>
      </c>
      <c r="BYA13" s="10" t="e">
        <f ca="1" xml:space="preserve"> _xlfn.SHEET(#REF!)</f>
        <v>#REF!</v>
      </c>
      <c r="BYC13" s="10" t="e">
        <f>#REF!</f>
        <v>#REF!</v>
      </c>
      <c r="BYD13" s="10" t="e">
        <f>#REF!</f>
        <v>#REF!</v>
      </c>
      <c r="BYE13" s="11" t="e">
        <f>#REF!</f>
        <v>#REF!</v>
      </c>
      <c r="BYF13" s="10" t="e">
        <f t="shared" si="7"/>
        <v>#REF!</v>
      </c>
      <c r="BYH13" s="10" t="e">
        <f t="shared" si="8"/>
        <v>#REF!</v>
      </c>
      <c r="BYI13" s="10" t="e">
        <f t="shared" si="9"/>
        <v>#REF!</v>
      </c>
      <c r="BYJ13" s="10" t="e">
        <f t="shared" si="10"/>
        <v>#REF!</v>
      </c>
    </row>
    <row r="14" spans="1:2109" x14ac:dyDescent="0.25">
      <c r="BUC14" s="10" t="s">
        <v>188</v>
      </c>
      <c r="BUD14" s="10" t="str">
        <f t="shared" ca="1" si="0"/>
        <v>#REF</v>
      </c>
      <c r="BUE14" s="10" t="e">
        <f ca="1" xml:space="preserve"> _xlfn.SHEET(#REF!)</f>
        <v>#REF!</v>
      </c>
      <c r="BUG14" s="10" t="e">
        <f>#REF!</f>
        <v>#REF!</v>
      </c>
      <c r="BUH14" s="16">
        <f>BUH8</f>
        <v>1</v>
      </c>
      <c r="BUI14" s="16">
        <f t="shared" ref="BUI14:BUS14" si="12">BUI8</f>
        <v>2</v>
      </c>
      <c r="BUJ14" s="16">
        <f t="shared" si="12"/>
        <v>3</v>
      </c>
      <c r="BUK14" s="16">
        <f t="shared" si="12"/>
        <v>4</v>
      </c>
      <c r="BUL14" s="16">
        <f t="shared" si="12"/>
        <v>5</v>
      </c>
      <c r="BUM14" s="16">
        <f t="shared" si="12"/>
        <v>6</v>
      </c>
      <c r="BUN14" s="16">
        <f t="shared" si="12"/>
        <v>7</v>
      </c>
      <c r="BUO14" s="16">
        <f t="shared" si="12"/>
        <v>8</v>
      </c>
      <c r="BUP14" s="16">
        <f t="shared" si="12"/>
        <v>9</v>
      </c>
      <c r="BUQ14" s="16">
        <f t="shared" si="12"/>
        <v>10</v>
      </c>
      <c r="BUR14" s="16">
        <f t="shared" si="12"/>
        <v>11</v>
      </c>
      <c r="BUS14" s="16">
        <f t="shared" si="12"/>
        <v>12</v>
      </c>
      <c r="BXY14" s="10" t="s">
        <v>79</v>
      </c>
      <c r="BXZ14" s="10" t="str">
        <f t="shared" ca="1" si="1"/>
        <v>#REF</v>
      </c>
      <c r="BYA14" s="10" t="e">
        <f ca="1" xml:space="preserve"> _xlfn.SHEET(#REF!)</f>
        <v>#REF!</v>
      </c>
      <c r="BYC14" s="10" t="e">
        <f>#REF!</f>
        <v>#REF!</v>
      </c>
      <c r="BYD14" s="10" t="e">
        <f>#REF!</f>
        <v>#REF!</v>
      </c>
      <c r="BYE14" s="11" t="e">
        <f>#REF!</f>
        <v>#REF!</v>
      </c>
      <c r="BYF14" s="10" t="e">
        <f t="shared" si="7"/>
        <v>#REF!</v>
      </c>
      <c r="BYH14" s="10" t="e">
        <f t="shared" si="8"/>
        <v>#REF!</v>
      </c>
      <c r="BYI14" s="10" t="e">
        <f t="shared" si="9"/>
        <v>#REF!</v>
      </c>
      <c r="BYJ14" s="10" t="e">
        <f t="shared" si="10"/>
        <v>#REF!</v>
      </c>
    </row>
    <row r="15" spans="1:2109" x14ac:dyDescent="0.25">
      <c r="BUC15" s="10" t="s">
        <v>188</v>
      </c>
      <c r="BUD15" s="10" t="str">
        <f t="shared" ca="1" si="0"/>
        <v>#REF</v>
      </c>
      <c r="BUE15" s="10" t="e">
        <f ca="1" xml:space="preserve"> _xlfn.SHEET(#REF!)</f>
        <v>#REF!</v>
      </c>
      <c r="BUG15" s="10" t="e">
        <f>#REF!</f>
        <v>#REF!</v>
      </c>
      <c r="BUH15" s="16">
        <f>BUH8</f>
        <v>1</v>
      </c>
      <c r="BUI15" s="16">
        <f t="shared" ref="BUI15:BUS15" si="13">BUI8</f>
        <v>2</v>
      </c>
      <c r="BUJ15" s="16">
        <f t="shared" si="13"/>
        <v>3</v>
      </c>
      <c r="BUK15" s="16">
        <f t="shared" si="13"/>
        <v>4</v>
      </c>
      <c r="BUL15" s="16">
        <f t="shared" si="13"/>
        <v>5</v>
      </c>
      <c r="BUM15" s="16">
        <f t="shared" si="13"/>
        <v>6</v>
      </c>
      <c r="BUN15" s="16">
        <f t="shared" si="13"/>
        <v>7</v>
      </c>
      <c r="BUO15" s="16">
        <f t="shared" si="13"/>
        <v>8</v>
      </c>
      <c r="BUP15" s="16">
        <f t="shared" si="13"/>
        <v>9</v>
      </c>
      <c r="BUQ15" s="16">
        <f t="shared" si="13"/>
        <v>10</v>
      </c>
      <c r="BUR15" s="16">
        <f t="shared" si="13"/>
        <v>11</v>
      </c>
      <c r="BUS15" s="16">
        <f t="shared" si="13"/>
        <v>12</v>
      </c>
      <c r="BXY15" s="10" t="s">
        <v>79</v>
      </c>
      <c r="BXZ15" s="10" t="str">
        <f t="shared" ca="1" si="1"/>
        <v>#REF</v>
      </c>
      <c r="BYA15" s="10" t="e">
        <f ca="1" xml:space="preserve"> _xlfn.SHEET(#REF!)</f>
        <v>#REF!</v>
      </c>
      <c r="BYC15" s="10" t="e">
        <f>#REF!</f>
        <v>#REF!</v>
      </c>
      <c r="BYD15" s="10" t="e">
        <f>#REF!</f>
        <v>#REF!</v>
      </c>
      <c r="BYE15" s="11" t="e">
        <f>#REF!</f>
        <v>#REF!</v>
      </c>
      <c r="BYF15" s="10" t="e">
        <f t="shared" si="7"/>
        <v>#REF!</v>
      </c>
      <c r="BYH15" s="10" t="e">
        <f t="shared" si="8"/>
        <v>#REF!</v>
      </c>
      <c r="BYI15" s="10" t="e">
        <f t="shared" si="9"/>
        <v>#REF!</v>
      </c>
      <c r="BYJ15" s="10" t="e">
        <f t="shared" si="10"/>
        <v>#REF!</v>
      </c>
    </row>
    <row r="16" spans="1:2109" x14ac:dyDescent="0.25">
      <c r="BUC16" s="10" t="s">
        <v>188</v>
      </c>
      <c r="BUD16" s="10" t="str">
        <f t="shared" ca="1" si="0"/>
        <v>#REF</v>
      </c>
      <c r="BUE16" s="10" t="e">
        <f ca="1" xml:space="preserve"> _xlfn.SHEET(#REF!)</f>
        <v>#REF!</v>
      </c>
      <c r="BUG16" s="10" t="e">
        <f>#REF!</f>
        <v>#REF!</v>
      </c>
      <c r="BUH16" s="16" t="e">
        <f t="shared" ref="BUH16:BUS16" si="14">IF(BUH3&gt;BUH4,BUH3,0)</f>
        <v>#REF!</v>
      </c>
      <c r="BUI16" s="16" t="e">
        <f t="shared" si="14"/>
        <v>#REF!</v>
      </c>
      <c r="BUJ16" s="16" t="e">
        <f t="shared" si="14"/>
        <v>#REF!</v>
      </c>
      <c r="BUK16" s="16" t="e">
        <f t="shared" si="14"/>
        <v>#REF!</v>
      </c>
      <c r="BUL16" s="16" t="e">
        <f t="shared" si="14"/>
        <v>#REF!</v>
      </c>
      <c r="BUM16" s="16" t="e">
        <f t="shared" si="14"/>
        <v>#REF!</v>
      </c>
      <c r="BUN16" s="16" t="e">
        <f t="shared" si="14"/>
        <v>#REF!</v>
      </c>
      <c r="BUO16" s="16" t="e">
        <f t="shared" si="14"/>
        <v>#REF!</v>
      </c>
      <c r="BUP16" s="16" t="e">
        <f t="shared" si="14"/>
        <v>#REF!</v>
      </c>
      <c r="BUQ16" s="16" t="e">
        <f t="shared" si="14"/>
        <v>#REF!</v>
      </c>
      <c r="BUR16" s="16" t="e">
        <f t="shared" si="14"/>
        <v>#REF!</v>
      </c>
      <c r="BUS16" s="16" t="e">
        <f t="shared" si="14"/>
        <v>#REF!</v>
      </c>
      <c r="BXY16" s="10" t="s">
        <v>79</v>
      </c>
      <c r="BXZ16" s="10" t="str">
        <f t="shared" ca="1" si="1"/>
        <v>#REF</v>
      </c>
      <c r="BYA16" s="10" t="e">
        <f ca="1" xml:space="preserve"> _xlfn.SHEET(#REF!)</f>
        <v>#REF!</v>
      </c>
      <c r="BYC16" s="10" t="e">
        <f>#REF!</f>
        <v>#REF!</v>
      </c>
      <c r="BYD16" s="10" t="e">
        <f>#REF!</f>
        <v>#REF!</v>
      </c>
      <c r="BYE16" s="11" t="e">
        <f>#REF!</f>
        <v>#REF!</v>
      </c>
      <c r="BYF16" s="10" t="e">
        <f t="shared" si="7"/>
        <v>#REF!</v>
      </c>
      <c r="BYH16" s="10" t="e">
        <f t="shared" si="8"/>
        <v>#REF!</v>
      </c>
      <c r="BYI16" s="10" t="e">
        <f t="shared" si="9"/>
        <v>#REF!</v>
      </c>
      <c r="BYJ16" s="10" t="e">
        <f t="shared" si="10"/>
        <v>#REF!</v>
      </c>
    </row>
    <row r="17" spans="1901:2009" x14ac:dyDescent="0.25">
      <c r="BUC17" s="10" t="s">
        <v>188</v>
      </c>
      <c r="BUD17" s="10" t="str">
        <f t="shared" ca="1" si="0"/>
        <v>#REF</v>
      </c>
      <c r="BUE17" s="10" t="e">
        <f ca="1" xml:space="preserve"> _xlfn.SHEET(#REF!)</f>
        <v>#REF!</v>
      </c>
      <c r="BUG17" s="10" t="e">
        <f>#REF!</f>
        <v>#REF!</v>
      </c>
      <c r="BUH17" s="16" t="e">
        <f t="shared" ref="BUH17:BUS17" si="15">IF(BUH3&gt;BUH4,BUH4,0)</f>
        <v>#REF!</v>
      </c>
      <c r="BUI17" s="16" t="e">
        <f t="shared" si="15"/>
        <v>#REF!</v>
      </c>
      <c r="BUJ17" s="16" t="e">
        <f t="shared" si="15"/>
        <v>#REF!</v>
      </c>
      <c r="BUK17" s="16" t="e">
        <f t="shared" si="15"/>
        <v>#REF!</v>
      </c>
      <c r="BUL17" s="16" t="e">
        <f t="shared" si="15"/>
        <v>#REF!</v>
      </c>
      <c r="BUM17" s="16" t="e">
        <f t="shared" si="15"/>
        <v>#REF!</v>
      </c>
      <c r="BUN17" s="16" t="e">
        <f t="shared" si="15"/>
        <v>#REF!</v>
      </c>
      <c r="BUO17" s="16" t="e">
        <f t="shared" si="15"/>
        <v>#REF!</v>
      </c>
      <c r="BUP17" s="16" t="e">
        <f t="shared" si="15"/>
        <v>#REF!</v>
      </c>
      <c r="BUQ17" s="16" t="e">
        <f t="shared" si="15"/>
        <v>#REF!</v>
      </c>
      <c r="BUR17" s="16" t="e">
        <f t="shared" si="15"/>
        <v>#REF!</v>
      </c>
      <c r="BUS17" s="16" t="e">
        <f t="shared" si="15"/>
        <v>#REF!</v>
      </c>
      <c r="BXY17" s="10" t="s">
        <v>79</v>
      </c>
      <c r="BXZ17" s="10" t="str">
        <f t="shared" ca="1" si="1"/>
        <v>#REF</v>
      </c>
      <c r="BYA17" s="10" t="e">
        <f ca="1" xml:space="preserve"> _xlfn.SHEET(#REF!)</f>
        <v>#REF!</v>
      </c>
      <c r="BYC17" s="10" t="e">
        <f>#REF!</f>
        <v>#REF!</v>
      </c>
      <c r="BYD17" s="10" t="e">
        <f>#REF!</f>
        <v>#REF!</v>
      </c>
      <c r="BYE17" s="11"/>
      <c r="BYG17" s="10" t="e">
        <f>BYF16</f>
        <v>#REF!</v>
      </c>
    </row>
    <row r="18" spans="1901:2009" x14ac:dyDescent="0.25">
      <c r="BUC18" s="10" t="s">
        <v>188</v>
      </c>
      <c r="BUD18" s="10" t="str">
        <f t="shared" ca="1" si="0"/>
        <v>#REF</v>
      </c>
      <c r="BUE18" s="10" t="e">
        <f ca="1" xml:space="preserve"> _xlfn.SHEET(#REF!)</f>
        <v>#REF!</v>
      </c>
      <c r="BUG18" s="10" t="e">
        <f>#REF!</f>
        <v>#REF!</v>
      </c>
      <c r="BUH18" s="17" t="s">
        <v>82</v>
      </c>
      <c r="BUI18" s="17" t="s">
        <v>82</v>
      </c>
      <c r="BUJ18" s="17" t="s">
        <v>82</v>
      </c>
      <c r="BUK18" s="17" t="s">
        <v>82</v>
      </c>
      <c r="BUL18" s="17" t="s">
        <v>82</v>
      </c>
      <c r="BUM18" s="17" t="s">
        <v>82</v>
      </c>
      <c r="BUN18" s="17" t="s">
        <v>82</v>
      </c>
      <c r="BUO18" s="17" t="s">
        <v>82</v>
      </c>
      <c r="BUP18" s="17" t="s">
        <v>82</v>
      </c>
      <c r="BUQ18" s="17" t="s">
        <v>82</v>
      </c>
      <c r="BUR18" s="17" t="s">
        <v>82</v>
      </c>
      <c r="BUS18" s="17" t="s">
        <v>82</v>
      </c>
    </row>
    <row r="19" spans="1901:2009" x14ac:dyDescent="0.25">
      <c r="BUC19" s="10" t="s">
        <v>188</v>
      </c>
      <c r="BUD19" s="10" t="str">
        <f t="shared" ca="1" si="0"/>
        <v>#REF</v>
      </c>
      <c r="BUE19" s="10" t="e">
        <f ca="1" xml:space="preserve"> _xlfn.SHEET(#REF!)</f>
        <v>#REF!</v>
      </c>
      <c r="BUG19" s="10" t="e">
        <f>#REF!</f>
        <v>#REF!</v>
      </c>
      <c r="BUH19" s="17" t="str">
        <f>CONCATENATE(BUH18," ",BUH8)</f>
        <v>Actual 1</v>
      </c>
      <c r="BUI19" s="17" t="str">
        <f t="shared" ref="BUI19:BUS19" si="16">CONCATENATE(BUI18," ",BUI8)</f>
        <v>Actual 2</v>
      </c>
      <c r="BUJ19" s="17" t="str">
        <f t="shared" si="16"/>
        <v>Actual 3</v>
      </c>
      <c r="BUK19" s="17" t="str">
        <f t="shared" si="16"/>
        <v>Actual 4</v>
      </c>
      <c r="BUL19" s="17" t="str">
        <f t="shared" si="16"/>
        <v>Actual 5</v>
      </c>
      <c r="BUM19" s="17" t="str">
        <f t="shared" si="16"/>
        <v>Actual 6</v>
      </c>
      <c r="BUN19" s="17" t="str">
        <f t="shared" si="16"/>
        <v>Actual 7</v>
      </c>
      <c r="BUO19" s="17" t="str">
        <f t="shared" si="16"/>
        <v>Actual 8</v>
      </c>
      <c r="BUP19" s="17" t="str">
        <f t="shared" si="16"/>
        <v>Actual 9</v>
      </c>
      <c r="BUQ19" s="17" t="str">
        <f t="shared" si="16"/>
        <v>Actual 10</v>
      </c>
      <c r="BUR19" s="17" t="str">
        <f t="shared" si="16"/>
        <v>Actual 11</v>
      </c>
      <c r="BUS19" s="17" t="str">
        <f t="shared" si="16"/>
        <v>Actual 12</v>
      </c>
    </row>
    <row r="20" spans="1901:2009" x14ac:dyDescent="0.25">
      <c r="BUC20" s="10" t="s">
        <v>188</v>
      </c>
      <c r="BUD20" s="10" t="str">
        <f t="shared" ca="1" si="0"/>
        <v>#REF</v>
      </c>
      <c r="BUE20" s="10" t="e">
        <f ca="1" xml:space="preserve"> _xlfn.SHEET(#REF!)</f>
        <v>#REF!</v>
      </c>
      <c r="BUG20" s="10" t="e">
        <f>#REF!</f>
        <v>#REF!</v>
      </c>
      <c r="BUH20" s="18">
        <f>BUH8-0.25</f>
        <v>0.75</v>
      </c>
      <c r="BUI20" s="18">
        <f t="shared" ref="BUI20:BUS20" si="17">BUI8-0.25</f>
        <v>1.75</v>
      </c>
      <c r="BUJ20" s="18">
        <f t="shared" si="17"/>
        <v>2.75</v>
      </c>
      <c r="BUK20" s="18">
        <f t="shared" si="17"/>
        <v>3.75</v>
      </c>
      <c r="BUL20" s="18">
        <f t="shared" si="17"/>
        <v>4.75</v>
      </c>
      <c r="BUM20" s="18">
        <f t="shared" si="17"/>
        <v>5.75</v>
      </c>
      <c r="BUN20" s="18">
        <f t="shared" si="17"/>
        <v>6.75</v>
      </c>
      <c r="BUO20" s="18">
        <f t="shared" si="17"/>
        <v>7.75</v>
      </c>
      <c r="BUP20" s="18">
        <f t="shared" si="17"/>
        <v>8.75</v>
      </c>
      <c r="BUQ20" s="18">
        <f t="shared" si="17"/>
        <v>9.75</v>
      </c>
      <c r="BUR20" s="18">
        <f t="shared" si="17"/>
        <v>10.75</v>
      </c>
      <c r="BUS20" s="18">
        <f t="shared" si="17"/>
        <v>11.75</v>
      </c>
    </row>
    <row r="21" spans="1901:2009" x14ac:dyDescent="0.25">
      <c r="BUC21" s="10" t="s">
        <v>188</v>
      </c>
      <c r="BUD21" s="10" t="str">
        <f t="shared" ca="1" si="0"/>
        <v>#REF</v>
      </c>
      <c r="BUE21" s="10" t="e">
        <f ca="1" xml:space="preserve"> _xlfn.SHEET(#REF!)</f>
        <v>#REF!</v>
      </c>
      <c r="BUG21" s="10" t="e">
        <f>#REF!</f>
        <v>#REF!</v>
      </c>
      <c r="BUH21" s="18">
        <f>BUH8-0.25</f>
        <v>0.75</v>
      </c>
      <c r="BUI21" s="18">
        <f t="shared" ref="BUI21:BUS21" si="18">BUI8-0.25</f>
        <v>1.75</v>
      </c>
      <c r="BUJ21" s="18">
        <f t="shared" si="18"/>
        <v>2.75</v>
      </c>
      <c r="BUK21" s="18">
        <f t="shared" si="18"/>
        <v>3.75</v>
      </c>
      <c r="BUL21" s="18">
        <f t="shared" si="18"/>
        <v>4.75</v>
      </c>
      <c r="BUM21" s="18">
        <f t="shared" si="18"/>
        <v>5.75</v>
      </c>
      <c r="BUN21" s="18">
        <f t="shared" si="18"/>
        <v>6.75</v>
      </c>
      <c r="BUO21" s="18">
        <f t="shared" si="18"/>
        <v>7.75</v>
      </c>
      <c r="BUP21" s="18">
        <f t="shared" si="18"/>
        <v>8.75</v>
      </c>
      <c r="BUQ21" s="18">
        <f t="shared" si="18"/>
        <v>9.75</v>
      </c>
      <c r="BUR21" s="18">
        <f t="shared" si="18"/>
        <v>10.75</v>
      </c>
      <c r="BUS21" s="18">
        <f t="shared" si="18"/>
        <v>11.75</v>
      </c>
    </row>
    <row r="22" spans="1901:2009" x14ac:dyDescent="0.25">
      <c r="BUC22" s="10" t="s">
        <v>188</v>
      </c>
      <c r="BUD22" s="10" t="str">
        <f t="shared" ca="1" si="0"/>
        <v>#REF</v>
      </c>
      <c r="BUE22" s="10" t="e">
        <f ca="1" xml:space="preserve"> _xlfn.SHEET(#REF!)</f>
        <v>#REF!</v>
      </c>
      <c r="BUG22" s="10" t="e">
        <f>#REF!</f>
        <v>#REF!</v>
      </c>
      <c r="BUH22" s="18">
        <v>0</v>
      </c>
      <c r="BUI22" s="18">
        <v>0</v>
      </c>
      <c r="BUJ22" s="18">
        <v>0</v>
      </c>
      <c r="BUK22" s="18">
        <v>0</v>
      </c>
      <c r="BUL22" s="18">
        <v>0</v>
      </c>
      <c r="BUM22" s="18">
        <v>0</v>
      </c>
      <c r="BUN22" s="18">
        <v>0</v>
      </c>
      <c r="BUO22" s="18">
        <v>0</v>
      </c>
      <c r="BUP22" s="18">
        <v>0</v>
      </c>
      <c r="BUQ22" s="18">
        <v>0</v>
      </c>
      <c r="BUR22" s="18">
        <v>0</v>
      </c>
      <c r="BUS22" s="18">
        <v>0</v>
      </c>
    </row>
    <row r="23" spans="1901:2009" x14ac:dyDescent="0.25">
      <c r="BUC23" s="10" t="s">
        <v>188</v>
      </c>
      <c r="BUD23" s="10" t="str">
        <f t="shared" ca="1" si="0"/>
        <v>#REF</v>
      </c>
      <c r="BUE23" s="10" t="e">
        <f ca="1" xml:space="preserve"> _xlfn.SHEET(#REF!)</f>
        <v>#REF!</v>
      </c>
      <c r="BUG23" s="10" t="e">
        <f>#REF!</f>
        <v>#REF!</v>
      </c>
      <c r="BUH23" s="18" t="e">
        <f t="shared" ref="BUH23:BUS23" si="19">IF(BUH4=0,"",BUH4)</f>
        <v>#REF!</v>
      </c>
      <c r="BUI23" s="18" t="e">
        <f t="shared" si="19"/>
        <v>#REF!</v>
      </c>
      <c r="BUJ23" s="18" t="e">
        <f t="shared" si="19"/>
        <v>#REF!</v>
      </c>
      <c r="BUK23" s="18" t="e">
        <f t="shared" si="19"/>
        <v>#REF!</v>
      </c>
      <c r="BUL23" s="18" t="e">
        <f t="shared" si="19"/>
        <v>#REF!</v>
      </c>
      <c r="BUM23" s="18" t="e">
        <f t="shared" si="19"/>
        <v>#REF!</v>
      </c>
      <c r="BUN23" s="18" t="e">
        <f t="shared" si="19"/>
        <v>#REF!</v>
      </c>
      <c r="BUO23" s="18" t="e">
        <f t="shared" si="19"/>
        <v>#REF!</v>
      </c>
      <c r="BUP23" s="18" t="e">
        <f t="shared" si="19"/>
        <v>#REF!</v>
      </c>
      <c r="BUQ23" s="18" t="e">
        <f t="shared" si="19"/>
        <v>#REF!</v>
      </c>
      <c r="BUR23" s="18" t="e">
        <f t="shared" si="19"/>
        <v>#REF!</v>
      </c>
      <c r="BUS23" s="18" t="e">
        <f t="shared" si="19"/>
        <v>#REF!</v>
      </c>
    </row>
    <row r="24" spans="1901:2009" x14ac:dyDescent="0.25">
      <c r="BUC24" s="10" t="s">
        <v>188</v>
      </c>
      <c r="BUD24" s="10" t="str">
        <f t="shared" ca="1" si="0"/>
        <v>#REF</v>
      </c>
      <c r="BUE24" s="10" t="e">
        <f ca="1" xml:space="preserve"> _xlfn.SHEET(#REF!)</f>
        <v>#REF!</v>
      </c>
      <c r="BUG24" s="10" t="e">
        <f>#REF!</f>
        <v>#REF!</v>
      </c>
      <c r="BUH24" s="19" t="s">
        <v>191</v>
      </c>
      <c r="BUI24" s="19" t="s">
        <v>191</v>
      </c>
      <c r="BUJ24" s="19" t="s">
        <v>191</v>
      </c>
      <c r="BUK24" s="19" t="s">
        <v>191</v>
      </c>
      <c r="BUL24" s="19" t="s">
        <v>191</v>
      </c>
      <c r="BUM24" s="19" t="s">
        <v>191</v>
      </c>
      <c r="BUN24" s="19" t="s">
        <v>191</v>
      </c>
      <c r="BUO24" s="19" t="s">
        <v>191</v>
      </c>
      <c r="BUP24" s="19" t="s">
        <v>191</v>
      </c>
      <c r="BUQ24" s="19" t="s">
        <v>191</v>
      </c>
      <c r="BUR24" s="19" t="s">
        <v>191</v>
      </c>
      <c r="BUS24" s="19" t="s">
        <v>191</v>
      </c>
    </row>
    <row r="25" spans="1901:2009" x14ac:dyDescent="0.25">
      <c r="BUC25" s="10" t="s">
        <v>188</v>
      </c>
      <c r="BUD25" s="10" t="str">
        <f t="shared" ca="1" si="0"/>
        <v>#REF</v>
      </c>
      <c r="BUE25" s="10" t="e">
        <f ca="1" xml:space="preserve"> _xlfn.SHEET(#REF!)</f>
        <v>#REF!</v>
      </c>
      <c r="BUG25" s="10" t="e">
        <f>#REF!</f>
        <v>#REF!</v>
      </c>
      <c r="BUH25" s="20">
        <f>BUH8-0.23</f>
        <v>0.77</v>
      </c>
      <c r="BUI25" s="20">
        <f t="shared" ref="BUI25:BUS25" si="20">BUI8+0.22</f>
        <v>2.2200000000000002</v>
      </c>
      <c r="BUJ25" s="20">
        <f t="shared" si="20"/>
        <v>3.22</v>
      </c>
      <c r="BUK25" s="20">
        <f t="shared" si="20"/>
        <v>4.22</v>
      </c>
      <c r="BUL25" s="20">
        <f t="shared" si="20"/>
        <v>5.22</v>
      </c>
      <c r="BUM25" s="20">
        <f t="shared" si="20"/>
        <v>6.22</v>
      </c>
      <c r="BUN25" s="20">
        <f t="shared" si="20"/>
        <v>7.22</v>
      </c>
      <c r="BUO25" s="20">
        <f t="shared" si="20"/>
        <v>8.2200000000000006</v>
      </c>
      <c r="BUP25" s="20">
        <f t="shared" si="20"/>
        <v>9.2200000000000006</v>
      </c>
      <c r="BUQ25" s="20">
        <f t="shared" si="20"/>
        <v>10.220000000000001</v>
      </c>
      <c r="BUR25" s="20">
        <f t="shared" si="20"/>
        <v>11.22</v>
      </c>
      <c r="BUS25" s="20">
        <f t="shared" si="20"/>
        <v>12.22</v>
      </c>
    </row>
    <row r="26" spans="1901:2009" x14ac:dyDescent="0.25">
      <c r="BUC26" s="10" t="s">
        <v>188</v>
      </c>
      <c r="BUD26" s="10" t="str">
        <f t="shared" ca="1" si="0"/>
        <v>#REF</v>
      </c>
      <c r="BUE26" s="10" t="e">
        <f ca="1" xml:space="preserve"> _xlfn.SHEET(#REF!)</f>
        <v>#REF!</v>
      </c>
      <c r="BUG26" s="10" t="e">
        <f>#REF!</f>
        <v>#REF!</v>
      </c>
      <c r="BUH26" s="20">
        <v>0</v>
      </c>
      <c r="BUI26" s="20">
        <v>0</v>
      </c>
      <c r="BUJ26" s="20">
        <v>0</v>
      </c>
      <c r="BUK26" s="20">
        <v>0</v>
      </c>
      <c r="BUL26" s="20">
        <v>0</v>
      </c>
      <c r="BUM26" s="20">
        <v>0</v>
      </c>
      <c r="BUN26" s="20">
        <v>0</v>
      </c>
      <c r="BUO26" s="20">
        <v>0</v>
      </c>
      <c r="BUP26" s="20">
        <v>0</v>
      </c>
      <c r="BUQ26" s="20">
        <v>0</v>
      </c>
      <c r="BUR26" s="20">
        <v>0</v>
      </c>
      <c r="BUS26" s="20">
        <v>0</v>
      </c>
    </row>
    <row r="27" spans="1901:2009" x14ac:dyDescent="0.25">
      <c r="BUC27" s="10" t="s">
        <v>188</v>
      </c>
      <c r="BUD27" s="10" t="str">
        <f t="shared" ca="1" si="0"/>
        <v>#REF</v>
      </c>
      <c r="BUE27" s="10" t="e">
        <f ca="1" xml:space="preserve"> _xlfn.SHEET(#REF!)</f>
        <v>#REF!</v>
      </c>
      <c r="BUG27" s="10" t="e">
        <f>#REF!</f>
        <v>#REF!</v>
      </c>
      <c r="BUH27" s="21" t="s">
        <v>192</v>
      </c>
      <c r="BUI27" s="21" t="s">
        <v>192</v>
      </c>
      <c r="BUJ27" s="21" t="s">
        <v>192</v>
      </c>
      <c r="BUK27" s="21" t="s">
        <v>192</v>
      </c>
      <c r="BUL27" s="21" t="s">
        <v>192</v>
      </c>
      <c r="BUM27" s="21" t="s">
        <v>192</v>
      </c>
      <c r="BUN27" s="21" t="s">
        <v>192</v>
      </c>
      <c r="BUO27" s="21" t="s">
        <v>192</v>
      </c>
      <c r="BUP27" s="21" t="s">
        <v>192</v>
      </c>
      <c r="BUQ27" s="21" t="s">
        <v>192</v>
      </c>
      <c r="BUR27" s="21" t="s">
        <v>192</v>
      </c>
      <c r="BUS27" s="21" t="s">
        <v>192</v>
      </c>
    </row>
    <row r="28" spans="1901:2009" x14ac:dyDescent="0.25">
      <c r="BUC28" s="10" t="s">
        <v>188</v>
      </c>
      <c r="BUD28" s="10" t="str">
        <f t="shared" ca="1" si="0"/>
        <v>#REF</v>
      </c>
      <c r="BUE28" s="10" t="e">
        <f ca="1" xml:space="preserve"> _xlfn.SHEET(#REF!)</f>
        <v>#REF!</v>
      </c>
      <c r="BUG28" s="10" t="e">
        <f>#REF!</f>
        <v>#REF!</v>
      </c>
      <c r="BUH28" s="21" t="str">
        <f>CONCATENATE(BUH27," ",BUH29)</f>
        <v>Var 1</v>
      </c>
      <c r="BUI28" s="21" t="str">
        <f t="shared" ref="BUI28:BUS28" si="21">CONCATENATE(BUI27," ",BUI29)</f>
        <v>Var 2</v>
      </c>
      <c r="BUJ28" s="21" t="str">
        <f t="shared" si="21"/>
        <v>Var 3</v>
      </c>
      <c r="BUK28" s="21" t="str">
        <f t="shared" si="21"/>
        <v>Var 4</v>
      </c>
      <c r="BUL28" s="21" t="str">
        <f t="shared" si="21"/>
        <v>Var 5</v>
      </c>
      <c r="BUM28" s="21" t="str">
        <f t="shared" si="21"/>
        <v>Var 6</v>
      </c>
      <c r="BUN28" s="21" t="str">
        <f t="shared" si="21"/>
        <v>Var 7</v>
      </c>
      <c r="BUO28" s="21" t="str">
        <f t="shared" si="21"/>
        <v>Var 8</v>
      </c>
      <c r="BUP28" s="21" t="str">
        <f t="shared" si="21"/>
        <v>Var 9</v>
      </c>
      <c r="BUQ28" s="21" t="str">
        <f t="shared" si="21"/>
        <v>Var 10</v>
      </c>
      <c r="BUR28" s="21" t="str">
        <f t="shared" si="21"/>
        <v>Var 11</v>
      </c>
      <c r="BUS28" s="21" t="str">
        <f t="shared" si="21"/>
        <v>Var 12</v>
      </c>
    </row>
    <row r="29" spans="1901:2009" x14ac:dyDescent="0.25">
      <c r="BUC29" s="10" t="s">
        <v>188</v>
      </c>
      <c r="BUD29" s="10" t="str">
        <f t="shared" ca="1" si="0"/>
        <v>#REF</v>
      </c>
      <c r="BUE29" s="10" t="e">
        <f ca="1" xml:space="preserve"> _xlfn.SHEET(#REF!)</f>
        <v>#REF!</v>
      </c>
      <c r="BUG29" s="10" t="e">
        <f>#REF!</f>
        <v>#REF!</v>
      </c>
      <c r="BUH29" s="22">
        <f>BUH8</f>
        <v>1</v>
      </c>
      <c r="BUI29" s="22">
        <f t="shared" ref="BUI29:BUS29" si="22">BUI8</f>
        <v>2</v>
      </c>
      <c r="BUJ29" s="22">
        <f t="shared" si="22"/>
        <v>3</v>
      </c>
      <c r="BUK29" s="22">
        <f t="shared" si="22"/>
        <v>4</v>
      </c>
      <c r="BUL29" s="22">
        <f t="shared" si="22"/>
        <v>5</v>
      </c>
      <c r="BUM29" s="22">
        <f t="shared" si="22"/>
        <v>6</v>
      </c>
      <c r="BUN29" s="22">
        <f t="shared" si="22"/>
        <v>7</v>
      </c>
      <c r="BUO29" s="22">
        <f t="shared" si="22"/>
        <v>8</v>
      </c>
      <c r="BUP29" s="22">
        <f t="shared" si="22"/>
        <v>9</v>
      </c>
      <c r="BUQ29" s="22">
        <f t="shared" si="22"/>
        <v>10</v>
      </c>
      <c r="BUR29" s="22">
        <f t="shared" si="22"/>
        <v>11</v>
      </c>
      <c r="BUS29" s="22">
        <f t="shared" si="22"/>
        <v>12</v>
      </c>
    </row>
    <row r="30" spans="1901:2009" x14ac:dyDescent="0.25">
      <c r="BUC30" s="10" t="s">
        <v>188</v>
      </c>
      <c r="BUD30" s="10" t="str">
        <f t="shared" ca="1" si="0"/>
        <v>#REF</v>
      </c>
      <c r="BUE30" s="10" t="e">
        <f ca="1" xml:space="preserve"> _xlfn.SHEET(#REF!)</f>
        <v>#REF!</v>
      </c>
      <c r="BUG30" s="10" t="e">
        <f>#REF!</f>
        <v>#REF!</v>
      </c>
      <c r="BUH30" s="23" t="e">
        <f t="shared" ref="BUH30:BUS30" si="23">MAX(BUH3:BUH4)</f>
        <v>#REF!</v>
      </c>
      <c r="BUI30" s="23" t="e">
        <f t="shared" si="23"/>
        <v>#REF!</v>
      </c>
      <c r="BUJ30" s="23" t="e">
        <f t="shared" si="23"/>
        <v>#REF!</v>
      </c>
      <c r="BUK30" s="23" t="e">
        <f t="shared" si="23"/>
        <v>#REF!</v>
      </c>
      <c r="BUL30" s="23" t="e">
        <f t="shared" si="23"/>
        <v>#REF!</v>
      </c>
      <c r="BUM30" s="23" t="e">
        <f t="shared" si="23"/>
        <v>#REF!</v>
      </c>
      <c r="BUN30" s="23" t="e">
        <f t="shared" si="23"/>
        <v>#REF!</v>
      </c>
      <c r="BUO30" s="23" t="e">
        <f t="shared" si="23"/>
        <v>#REF!</v>
      </c>
      <c r="BUP30" s="23" t="e">
        <f t="shared" si="23"/>
        <v>#REF!</v>
      </c>
      <c r="BUQ30" s="23" t="e">
        <f t="shared" si="23"/>
        <v>#REF!</v>
      </c>
      <c r="BUR30" s="23" t="e">
        <f t="shared" si="23"/>
        <v>#REF!</v>
      </c>
      <c r="BUS30" s="23" t="e">
        <f t="shared" si="23"/>
        <v>#REF!</v>
      </c>
    </row>
    <row r="31" spans="1901:2009" x14ac:dyDescent="0.25">
      <c r="BUC31" s="10" t="s">
        <v>188</v>
      </c>
      <c r="BUD31" s="10" t="str">
        <f t="shared" ca="1" si="0"/>
        <v>#REF</v>
      </c>
      <c r="BUE31" s="10" t="e">
        <f ca="1" xml:space="preserve"> _xlfn.SHEET(#REF!)</f>
        <v>#REF!</v>
      </c>
      <c r="BUG31" s="10" t="e">
        <f>#REF!</f>
        <v>#REF!</v>
      </c>
      <c r="BUH31" s="24" t="e">
        <f t="shared" ref="BUH31:BUS31" si="24">IF(BUH4-BUH3=0,"",BUH4-BUH3)</f>
        <v>#REF!</v>
      </c>
      <c r="BUI31" s="24" t="e">
        <f t="shared" si="24"/>
        <v>#REF!</v>
      </c>
      <c r="BUJ31" s="24" t="e">
        <f t="shared" si="24"/>
        <v>#REF!</v>
      </c>
      <c r="BUK31" s="24" t="e">
        <f t="shared" si="24"/>
        <v>#REF!</v>
      </c>
      <c r="BUL31" s="24" t="e">
        <f t="shared" si="24"/>
        <v>#REF!</v>
      </c>
      <c r="BUM31" s="24" t="e">
        <f t="shared" si="24"/>
        <v>#REF!</v>
      </c>
      <c r="BUN31" s="24" t="e">
        <f t="shared" si="24"/>
        <v>#REF!</v>
      </c>
      <c r="BUO31" s="24" t="e">
        <f t="shared" si="24"/>
        <v>#REF!</v>
      </c>
      <c r="BUP31" s="24" t="e">
        <f t="shared" si="24"/>
        <v>#REF!</v>
      </c>
      <c r="BUQ31" s="24" t="e">
        <f t="shared" si="24"/>
        <v>#REF!</v>
      </c>
      <c r="BUR31" s="24" t="e">
        <f t="shared" si="24"/>
        <v>#REF!</v>
      </c>
      <c r="BUS31" s="24" t="e">
        <f t="shared" si="24"/>
        <v>#REF!</v>
      </c>
    </row>
    <row r="32" spans="1901:2009" x14ac:dyDescent="0.25">
      <c r="BUC32" s="10" t="s">
        <v>188</v>
      </c>
      <c r="BUD32" s="10" t="str">
        <f ca="1">SUBSTITUTE(MID(_xlfn.FORMULATEXT(BUG32),2,FIND("!",_xlfn.FORMULATEXT(BUG32),1)-2), "'","")</f>
        <v>#REF</v>
      </c>
      <c r="BUE32" s="10" t="e">
        <f ca="1" xml:space="preserve"> _xlfn.SHEET(#REF!)</f>
        <v>#REF!</v>
      </c>
      <c r="BUG32" s="10" t="e">
        <f>#REF!</f>
        <v>#REF!</v>
      </c>
      <c r="BUH32" s="10" t="e">
        <f>#REF!</f>
        <v>#REF!</v>
      </c>
      <c r="BUI32" s="10" t="e">
        <f>#REF!</f>
        <v>#REF!</v>
      </c>
      <c r="BUJ32" s="10" t="e">
        <f>#REF!</f>
        <v>#REF!</v>
      </c>
      <c r="BUK32" s="10" t="e">
        <f>#REF!</f>
        <v>#REF!</v>
      </c>
      <c r="BUL32" s="10" t="e">
        <f>#REF!</f>
        <v>#REF!</v>
      </c>
      <c r="BUM32" s="10" t="e">
        <f>#REF!</f>
        <v>#REF!</v>
      </c>
      <c r="BUN32" s="10" t="e">
        <f>#REF!</f>
        <v>#REF!</v>
      </c>
      <c r="BUO32" s="10" t="e">
        <f>#REF!</f>
        <v>#REF!</v>
      </c>
      <c r="BUP32" s="10" t="e">
        <f>#REF!</f>
        <v>#REF!</v>
      </c>
      <c r="BUQ32" s="10" t="e">
        <f>#REF!</f>
        <v>#REF!</v>
      </c>
      <c r="BUR32" s="10" t="e">
        <f>#REF!</f>
        <v>#REF!</v>
      </c>
      <c r="BUS32" s="10" t="e">
        <f>#REF!</f>
        <v>#REF!</v>
      </c>
    </row>
    <row r="33" spans="1901:1917" x14ac:dyDescent="0.25">
      <c r="BUC33" s="10" t="s">
        <v>188</v>
      </c>
      <c r="BUD33" s="10" t="str">
        <f t="shared" ref="BUD33:BUD61" ca="1" si="25">SUBSTITUTE(MID(_xlfn.FORMULATEXT(BUG33),2,FIND("!",_xlfn.FORMULATEXT(BUG33),1)-2), "'","")</f>
        <v>#REF</v>
      </c>
      <c r="BUE33" s="10" t="e">
        <f ca="1" xml:space="preserve"> _xlfn.SHEET(#REF!)</f>
        <v>#REF!</v>
      </c>
      <c r="BUG33" s="10" t="e">
        <f>#REF!</f>
        <v>#REF!</v>
      </c>
      <c r="BUH33" s="10" t="e">
        <f>#REF!</f>
        <v>#REF!</v>
      </c>
      <c r="BUI33" s="10" t="e">
        <f>#REF!</f>
        <v>#REF!</v>
      </c>
      <c r="BUJ33" s="10" t="e">
        <f>#REF!</f>
        <v>#REF!</v>
      </c>
      <c r="BUK33" s="10" t="e">
        <f>#REF!</f>
        <v>#REF!</v>
      </c>
      <c r="BUL33" s="10" t="e">
        <f>#REF!</f>
        <v>#REF!</v>
      </c>
      <c r="BUM33" s="10" t="e">
        <f>#REF!</f>
        <v>#REF!</v>
      </c>
      <c r="BUN33" s="10" t="e">
        <f>#REF!</f>
        <v>#REF!</v>
      </c>
      <c r="BUO33" s="10" t="e">
        <f>#REF!</f>
        <v>#REF!</v>
      </c>
      <c r="BUP33" s="10" t="e">
        <f>#REF!</f>
        <v>#REF!</v>
      </c>
      <c r="BUQ33" s="10" t="e">
        <f>#REF!</f>
        <v>#REF!</v>
      </c>
      <c r="BUR33" s="10" t="e">
        <f>#REF!</f>
        <v>#REF!</v>
      </c>
      <c r="BUS33" s="10" t="e">
        <f>#REF!</f>
        <v>#REF!</v>
      </c>
    </row>
    <row r="34" spans="1901:1917" x14ac:dyDescent="0.25">
      <c r="BUC34" s="10" t="s">
        <v>188</v>
      </c>
      <c r="BUD34" s="10" t="str">
        <f t="shared" ca="1" si="25"/>
        <v>#REF</v>
      </c>
      <c r="BUE34" s="10" t="e">
        <f ca="1" xml:space="preserve"> _xlfn.SHEET(#REF!)</f>
        <v>#REF!</v>
      </c>
      <c r="BUG34" s="10" t="e">
        <f>#REF!</f>
        <v>#REF!</v>
      </c>
      <c r="BUH34" s="10" t="e">
        <f>#REF!</f>
        <v>#REF!</v>
      </c>
      <c r="BUI34" s="10" t="e">
        <f>#REF!</f>
        <v>#REF!</v>
      </c>
      <c r="BUJ34" s="10" t="e">
        <f>#REF!</f>
        <v>#REF!</v>
      </c>
      <c r="BUK34" s="10" t="e">
        <f>#REF!</f>
        <v>#REF!</v>
      </c>
      <c r="BUL34" s="10" t="e">
        <f>#REF!</f>
        <v>#REF!</v>
      </c>
      <c r="BUM34" s="10" t="e">
        <f>#REF!</f>
        <v>#REF!</v>
      </c>
      <c r="BUN34" s="10" t="e">
        <f>#REF!</f>
        <v>#REF!</v>
      </c>
      <c r="BUO34" s="10" t="e">
        <f>#REF!</f>
        <v>#REF!</v>
      </c>
      <c r="BUP34" s="10" t="e">
        <f>#REF!</f>
        <v>#REF!</v>
      </c>
      <c r="BUQ34" s="10" t="e">
        <f>#REF!</f>
        <v>#REF!</v>
      </c>
      <c r="BUR34" s="10" t="e">
        <f>#REF!</f>
        <v>#REF!</v>
      </c>
      <c r="BUS34" s="10" t="e">
        <f>#REF!</f>
        <v>#REF!</v>
      </c>
    </row>
    <row r="35" spans="1901:1917" x14ac:dyDescent="0.25">
      <c r="BUC35" s="10" t="s">
        <v>188</v>
      </c>
      <c r="BUD35" s="10" t="str">
        <f t="shared" ca="1" si="25"/>
        <v>#REF</v>
      </c>
      <c r="BUE35" s="10" t="e">
        <f ca="1" xml:space="preserve"> _xlfn.SHEET(#REF!)</f>
        <v>#REF!</v>
      </c>
      <c r="BUG35" s="10" t="e">
        <f>#REF!</f>
        <v>#REF!</v>
      </c>
      <c r="BUH35" s="12" t="s">
        <v>189</v>
      </c>
    </row>
    <row r="36" spans="1901:1917" x14ac:dyDescent="0.25">
      <c r="BUC36" s="10" t="s">
        <v>188</v>
      </c>
      <c r="BUD36" s="10" t="str">
        <f t="shared" ca="1" si="25"/>
        <v>#REF</v>
      </c>
      <c r="BUE36" s="10" t="e">
        <f ca="1" xml:space="preserve"> _xlfn.SHEET(#REF!)</f>
        <v>#REF!</v>
      </c>
      <c r="BUG36" s="10" t="e">
        <f>#REF!</f>
        <v>#REF!</v>
      </c>
      <c r="BUH36" s="13" t="s">
        <v>54</v>
      </c>
      <c r="BUI36" s="13" t="s">
        <v>54</v>
      </c>
      <c r="BUJ36" s="13" t="s">
        <v>54</v>
      </c>
      <c r="BUK36" s="13" t="s">
        <v>54</v>
      </c>
      <c r="BUL36" s="13" t="s">
        <v>54</v>
      </c>
      <c r="BUM36" s="13" t="s">
        <v>54</v>
      </c>
      <c r="BUN36" s="13" t="s">
        <v>54</v>
      </c>
      <c r="BUO36" s="13" t="s">
        <v>54</v>
      </c>
      <c r="BUP36" s="13" t="s">
        <v>54</v>
      </c>
      <c r="BUQ36" s="13" t="s">
        <v>54</v>
      </c>
      <c r="BUR36" s="13" t="s">
        <v>54</v>
      </c>
      <c r="BUS36" s="13" t="s">
        <v>54</v>
      </c>
    </row>
    <row r="37" spans="1901:1917" x14ac:dyDescent="0.25">
      <c r="BUC37" s="10" t="s">
        <v>188</v>
      </c>
      <c r="BUD37" s="10" t="str">
        <f t="shared" ca="1" si="25"/>
        <v>#REF</v>
      </c>
      <c r="BUE37" s="10" t="e">
        <f ca="1" xml:space="preserve"> _xlfn.SHEET(#REF!)</f>
        <v>#REF!</v>
      </c>
      <c r="BUG37" s="10" t="e">
        <f>#REF!</f>
        <v>#REF!</v>
      </c>
      <c r="BUH37" s="13" t="str">
        <f>CONCATENATE(BUH36," ",BUH38)</f>
        <v>Green 1</v>
      </c>
      <c r="BUI37" s="13" t="str">
        <f t="shared" ref="BUI37:BUS37" si="26">CONCATENATE(BUI36," ",BUI38)</f>
        <v>Green 2</v>
      </c>
      <c r="BUJ37" s="13" t="str">
        <f t="shared" si="26"/>
        <v>Green 3</v>
      </c>
      <c r="BUK37" s="13" t="str">
        <f t="shared" si="26"/>
        <v>Green 4</v>
      </c>
      <c r="BUL37" s="13" t="str">
        <f t="shared" si="26"/>
        <v>Green 5</v>
      </c>
      <c r="BUM37" s="13" t="str">
        <f t="shared" si="26"/>
        <v>Green 6</v>
      </c>
      <c r="BUN37" s="13" t="str">
        <f t="shared" si="26"/>
        <v>Green 7</v>
      </c>
      <c r="BUO37" s="13" t="str">
        <f t="shared" si="26"/>
        <v>Green 8</v>
      </c>
      <c r="BUP37" s="13" t="str">
        <f t="shared" si="26"/>
        <v>Green 9</v>
      </c>
      <c r="BUQ37" s="13" t="str">
        <f t="shared" si="26"/>
        <v>Green 10</v>
      </c>
      <c r="BUR37" s="13" t="str">
        <f t="shared" si="26"/>
        <v>Green 11</v>
      </c>
      <c r="BUS37" s="13" t="str">
        <f t="shared" si="26"/>
        <v>Green 12</v>
      </c>
    </row>
    <row r="38" spans="1901:1917" x14ac:dyDescent="0.25">
      <c r="BUC38" s="10" t="s">
        <v>188</v>
      </c>
      <c r="BUD38" s="10" t="str">
        <f t="shared" ca="1" si="25"/>
        <v>#REF</v>
      </c>
      <c r="BUE38" s="10" t="e">
        <f ca="1" xml:space="preserve"> _xlfn.SHEET(#REF!)</f>
        <v>#REF!</v>
      </c>
      <c r="BUG38" s="10" t="e">
        <f>#REF!</f>
        <v>#REF!</v>
      </c>
      <c r="BUH38" s="14">
        <v>1</v>
      </c>
      <c r="BUI38" s="14">
        <f t="shared" ref="BUI38:BUS38" si="27">BUH38+1</f>
        <v>2</v>
      </c>
      <c r="BUJ38" s="14">
        <f t="shared" si="27"/>
        <v>3</v>
      </c>
      <c r="BUK38" s="14">
        <f t="shared" si="27"/>
        <v>4</v>
      </c>
      <c r="BUL38" s="14">
        <f t="shared" si="27"/>
        <v>5</v>
      </c>
      <c r="BUM38" s="14">
        <f t="shared" si="27"/>
        <v>6</v>
      </c>
      <c r="BUN38" s="14">
        <f t="shared" si="27"/>
        <v>7</v>
      </c>
      <c r="BUO38" s="14">
        <f t="shared" si="27"/>
        <v>8</v>
      </c>
      <c r="BUP38" s="14">
        <f t="shared" si="27"/>
        <v>9</v>
      </c>
      <c r="BUQ38" s="14">
        <f t="shared" si="27"/>
        <v>10</v>
      </c>
      <c r="BUR38" s="14">
        <f t="shared" si="27"/>
        <v>11</v>
      </c>
      <c r="BUS38" s="14">
        <f t="shared" si="27"/>
        <v>12</v>
      </c>
    </row>
    <row r="39" spans="1901:1917" x14ac:dyDescent="0.25">
      <c r="BUC39" s="10" t="s">
        <v>188</v>
      </c>
      <c r="BUD39" s="10" t="str">
        <f t="shared" ca="1" si="25"/>
        <v>#REF</v>
      </c>
      <c r="BUE39" s="10" t="e">
        <f ca="1" xml:space="preserve"> _xlfn.SHEET(#REF!)</f>
        <v>#REF!</v>
      </c>
      <c r="BUG39" s="10" t="e">
        <f>#REF!</f>
        <v>#REF!</v>
      </c>
      <c r="BUH39" s="14">
        <f>BUH38</f>
        <v>1</v>
      </c>
      <c r="BUI39" s="14">
        <f t="shared" ref="BUI39:BUS39" si="28">BUI38</f>
        <v>2</v>
      </c>
      <c r="BUJ39" s="14">
        <f t="shared" si="28"/>
        <v>3</v>
      </c>
      <c r="BUK39" s="14">
        <f t="shared" si="28"/>
        <v>4</v>
      </c>
      <c r="BUL39" s="14">
        <f t="shared" si="28"/>
        <v>5</v>
      </c>
      <c r="BUM39" s="14">
        <f t="shared" si="28"/>
        <v>6</v>
      </c>
      <c r="BUN39" s="14">
        <f t="shared" si="28"/>
        <v>7</v>
      </c>
      <c r="BUO39" s="14">
        <f t="shared" si="28"/>
        <v>8</v>
      </c>
      <c r="BUP39" s="14">
        <f t="shared" si="28"/>
        <v>9</v>
      </c>
      <c r="BUQ39" s="14">
        <f t="shared" si="28"/>
        <v>10</v>
      </c>
      <c r="BUR39" s="14">
        <f t="shared" si="28"/>
        <v>11</v>
      </c>
      <c r="BUS39" s="14">
        <f t="shared" si="28"/>
        <v>12</v>
      </c>
    </row>
    <row r="40" spans="1901:1917" x14ac:dyDescent="0.25">
      <c r="BUC40" s="10" t="s">
        <v>188</v>
      </c>
      <c r="BUD40" s="10" t="str">
        <f t="shared" ca="1" si="25"/>
        <v>#REF</v>
      </c>
      <c r="BUE40" s="10" t="e">
        <f ca="1" xml:space="preserve"> _xlfn.SHEET(#REF!)</f>
        <v>#REF!</v>
      </c>
      <c r="BUG40" s="10" t="e">
        <f>#REF!</f>
        <v>#REF!</v>
      </c>
      <c r="BUH40" s="14" t="e">
        <f t="shared" ref="BUH40:BUS40" si="29">IF(BUH34&gt;BUH33,BUH33,0)</f>
        <v>#REF!</v>
      </c>
      <c r="BUI40" s="14" t="e">
        <f t="shared" si="29"/>
        <v>#REF!</v>
      </c>
      <c r="BUJ40" s="14" t="e">
        <f t="shared" si="29"/>
        <v>#REF!</v>
      </c>
      <c r="BUK40" s="14" t="e">
        <f t="shared" si="29"/>
        <v>#REF!</v>
      </c>
      <c r="BUL40" s="14" t="e">
        <f t="shared" si="29"/>
        <v>#REF!</v>
      </c>
      <c r="BUM40" s="14" t="e">
        <f t="shared" si="29"/>
        <v>#REF!</v>
      </c>
      <c r="BUN40" s="14" t="e">
        <f t="shared" si="29"/>
        <v>#REF!</v>
      </c>
      <c r="BUO40" s="14" t="e">
        <f t="shared" si="29"/>
        <v>#REF!</v>
      </c>
      <c r="BUP40" s="14" t="e">
        <f t="shared" si="29"/>
        <v>#REF!</v>
      </c>
      <c r="BUQ40" s="14" t="e">
        <f t="shared" si="29"/>
        <v>#REF!</v>
      </c>
      <c r="BUR40" s="14" t="e">
        <f t="shared" si="29"/>
        <v>#REF!</v>
      </c>
      <c r="BUS40" s="14" t="e">
        <f t="shared" si="29"/>
        <v>#REF!</v>
      </c>
    </row>
    <row r="41" spans="1901:1917" x14ac:dyDescent="0.25">
      <c r="BUC41" s="10" t="s">
        <v>188</v>
      </c>
      <c r="BUD41" s="10" t="str">
        <f t="shared" ca="1" si="25"/>
        <v>#REF</v>
      </c>
      <c r="BUE41" s="10" t="e">
        <f ca="1" xml:space="preserve"> _xlfn.SHEET(#REF!)</f>
        <v>#REF!</v>
      </c>
      <c r="BUG41" s="10" t="e">
        <f>#REF!</f>
        <v>#REF!</v>
      </c>
      <c r="BUH41" s="14" t="e">
        <f t="shared" ref="BUH41:BUS41" si="30">IF(BUH34&gt;BUH33,BUH34,0)</f>
        <v>#REF!</v>
      </c>
      <c r="BUI41" s="14" t="e">
        <f t="shared" si="30"/>
        <v>#REF!</v>
      </c>
      <c r="BUJ41" s="14" t="e">
        <f t="shared" si="30"/>
        <v>#REF!</v>
      </c>
      <c r="BUK41" s="14" t="e">
        <f t="shared" si="30"/>
        <v>#REF!</v>
      </c>
      <c r="BUL41" s="14" t="e">
        <f t="shared" si="30"/>
        <v>#REF!</v>
      </c>
      <c r="BUM41" s="14" t="e">
        <f t="shared" si="30"/>
        <v>#REF!</v>
      </c>
      <c r="BUN41" s="14" t="e">
        <f t="shared" si="30"/>
        <v>#REF!</v>
      </c>
      <c r="BUO41" s="14" t="e">
        <f t="shared" si="30"/>
        <v>#REF!</v>
      </c>
      <c r="BUP41" s="14" t="e">
        <f t="shared" si="30"/>
        <v>#REF!</v>
      </c>
      <c r="BUQ41" s="14" t="e">
        <f t="shared" si="30"/>
        <v>#REF!</v>
      </c>
      <c r="BUR41" s="14" t="e">
        <f t="shared" si="30"/>
        <v>#REF!</v>
      </c>
      <c r="BUS41" s="14" t="e">
        <f t="shared" si="30"/>
        <v>#REF!</v>
      </c>
    </row>
    <row r="42" spans="1901:1917" x14ac:dyDescent="0.25">
      <c r="BUC42" s="10" t="s">
        <v>188</v>
      </c>
      <c r="BUD42" s="10" t="str">
        <f t="shared" ca="1" si="25"/>
        <v>#REF</v>
      </c>
      <c r="BUE42" s="10" t="e">
        <f ca="1" xml:space="preserve"> _xlfn.SHEET(#REF!)</f>
        <v>#REF!</v>
      </c>
      <c r="BUG42" s="10" t="e">
        <f>#REF!</f>
        <v>#REF!</v>
      </c>
      <c r="BUH42" s="15" t="s">
        <v>190</v>
      </c>
      <c r="BUI42" s="15" t="s">
        <v>190</v>
      </c>
      <c r="BUJ42" s="15" t="s">
        <v>190</v>
      </c>
      <c r="BUK42" s="15" t="s">
        <v>190</v>
      </c>
      <c r="BUL42" s="15" t="s">
        <v>190</v>
      </c>
      <c r="BUM42" s="15" t="s">
        <v>190</v>
      </c>
      <c r="BUN42" s="15" t="s">
        <v>190</v>
      </c>
      <c r="BUO42" s="15" t="s">
        <v>190</v>
      </c>
      <c r="BUP42" s="15" t="s">
        <v>190</v>
      </c>
      <c r="BUQ42" s="15" t="s">
        <v>190</v>
      </c>
      <c r="BUR42" s="15" t="s">
        <v>190</v>
      </c>
      <c r="BUS42" s="15" t="s">
        <v>190</v>
      </c>
    </row>
    <row r="43" spans="1901:1917" x14ac:dyDescent="0.25">
      <c r="BUC43" s="10" t="s">
        <v>188</v>
      </c>
      <c r="BUD43" s="10" t="str">
        <f t="shared" ca="1" si="25"/>
        <v>#REF</v>
      </c>
      <c r="BUE43" s="10" t="e">
        <f ca="1" xml:space="preserve"> _xlfn.SHEET(#REF!)</f>
        <v>#REF!</v>
      </c>
      <c r="BUG43" s="10" t="e">
        <f>#REF!</f>
        <v>#REF!</v>
      </c>
      <c r="BUH43" s="15" t="str">
        <f>CONCATENATE(BUH42," ",BUH44)</f>
        <v>Red 1</v>
      </c>
      <c r="BUI43" s="15" t="str">
        <f t="shared" ref="BUI43:BUS43" si="31">CONCATENATE(BUI42," ",BUI44)</f>
        <v>Red 2</v>
      </c>
      <c r="BUJ43" s="15" t="str">
        <f t="shared" si="31"/>
        <v>Red 3</v>
      </c>
      <c r="BUK43" s="15" t="str">
        <f t="shared" si="31"/>
        <v>Red 4</v>
      </c>
      <c r="BUL43" s="15" t="str">
        <f t="shared" si="31"/>
        <v>Red 5</v>
      </c>
      <c r="BUM43" s="15" t="str">
        <f t="shared" si="31"/>
        <v>Red 6</v>
      </c>
      <c r="BUN43" s="15" t="str">
        <f t="shared" si="31"/>
        <v>Red 7</v>
      </c>
      <c r="BUO43" s="15" t="str">
        <f t="shared" si="31"/>
        <v>Red 8</v>
      </c>
      <c r="BUP43" s="15" t="str">
        <f t="shared" si="31"/>
        <v>Red 9</v>
      </c>
      <c r="BUQ43" s="15" t="str">
        <f t="shared" si="31"/>
        <v>Red 10</v>
      </c>
      <c r="BUR43" s="15" t="str">
        <f t="shared" si="31"/>
        <v>Red 11</v>
      </c>
      <c r="BUS43" s="15" t="str">
        <f t="shared" si="31"/>
        <v>Red 12</v>
      </c>
    </row>
    <row r="44" spans="1901:1917" x14ac:dyDescent="0.25">
      <c r="BUC44" s="10" t="s">
        <v>188</v>
      </c>
      <c r="BUD44" s="10" t="str">
        <f t="shared" ca="1" si="25"/>
        <v>#REF</v>
      </c>
      <c r="BUE44" s="10" t="e">
        <f ca="1" xml:space="preserve"> _xlfn.SHEET(#REF!)</f>
        <v>#REF!</v>
      </c>
      <c r="BUG44" s="10" t="e">
        <f>#REF!</f>
        <v>#REF!</v>
      </c>
      <c r="BUH44" s="16">
        <f>BUH38</f>
        <v>1</v>
      </c>
      <c r="BUI44" s="16">
        <f t="shared" ref="BUI44:BUS44" si="32">BUI38</f>
        <v>2</v>
      </c>
      <c r="BUJ44" s="16">
        <f t="shared" si="32"/>
        <v>3</v>
      </c>
      <c r="BUK44" s="16">
        <f t="shared" si="32"/>
        <v>4</v>
      </c>
      <c r="BUL44" s="16">
        <f t="shared" si="32"/>
        <v>5</v>
      </c>
      <c r="BUM44" s="16">
        <f t="shared" si="32"/>
        <v>6</v>
      </c>
      <c r="BUN44" s="16">
        <f t="shared" si="32"/>
        <v>7</v>
      </c>
      <c r="BUO44" s="16">
        <f t="shared" si="32"/>
        <v>8</v>
      </c>
      <c r="BUP44" s="16">
        <f t="shared" si="32"/>
        <v>9</v>
      </c>
      <c r="BUQ44" s="16">
        <f t="shared" si="32"/>
        <v>10</v>
      </c>
      <c r="BUR44" s="16">
        <f t="shared" si="32"/>
        <v>11</v>
      </c>
      <c r="BUS44" s="16">
        <f t="shared" si="32"/>
        <v>12</v>
      </c>
    </row>
    <row r="45" spans="1901:1917" x14ac:dyDescent="0.25">
      <c r="BUC45" s="10" t="s">
        <v>188</v>
      </c>
      <c r="BUD45" s="10" t="str">
        <f t="shared" ca="1" si="25"/>
        <v>#REF</v>
      </c>
      <c r="BUE45" s="10" t="e">
        <f ca="1" xml:space="preserve"> _xlfn.SHEET(#REF!)</f>
        <v>#REF!</v>
      </c>
      <c r="BUG45" s="10" t="e">
        <f>#REF!</f>
        <v>#REF!</v>
      </c>
      <c r="BUH45" s="16">
        <f>BUH38</f>
        <v>1</v>
      </c>
      <c r="BUI45" s="16">
        <f t="shared" ref="BUI45:BUS45" si="33">BUI38</f>
        <v>2</v>
      </c>
      <c r="BUJ45" s="16">
        <f t="shared" si="33"/>
        <v>3</v>
      </c>
      <c r="BUK45" s="16">
        <f t="shared" si="33"/>
        <v>4</v>
      </c>
      <c r="BUL45" s="16">
        <f t="shared" si="33"/>
        <v>5</v>
      </c>
      <c r="BUM45" s="16">
        <f t="shared" si="33"/>
        <v>6</v>
      </c>
      <c r="BUN45" s="16">
        <f t="shared" si="33"/>
        <v>7</v>
      </c>
      <c r="BUO45" s="16">
        <f t="shared" si="33"/>
        <v>8</v>
      </c>
      <c r="BUP45" s="16">
        <f t="shared" si="33"/>
        <v>9</v>
      </c>
      <c r="BUQ45" s="16">
        <f t="shared" si="33"/>
        <v>10</v>
      </c>
      <c r="BUR45" s="16">
        <f t="shared" si="33"/>
        <v>11</v>
      </c>
      <c r="BUS45" s="16">
        <f t="shared" si="33"/>
        <v>12</v>
      </c>
    </row>
    <row r="46" spans="1901:1917" x14ac:dyDescent="0.25">
      <c r="BUC46" s="10" t="s">
        <v>188</v>
      </c>
      <c r="BUD46" s="10" t="str">
        <f t="shared" ca="1" si="25"/>
        <v>#REF</v>
      </c>
      <c r="BUE46" s="10" t="e">
        <f ca="1" xml:space="preserve"> _xlfn.SHEET(#REF!)</f>
        <v>#REF!</v>
      </c>
      <c r="BUG46" s="10" t="e">
        <f>#REF!</f>
        <v>#REF!</v>
      </c>
      <c r="BUH46" s="16" t="e">
        <f t="shared" ref="BUH46:BUS46" si="34">IF(BUH33&gt;BUH34,BUH33,0)</f>
        <v>#REF!</v>
      </c>
      <c r="BUI46" s="16" t="e">
        <f t="shared" si="34"/>
        <v>#REF!</v>
      </c>
      <c r="BUJ46" s="16" t="e">
        <f t="shared" si="34"/>
        <v>#REF!</v>
      </c>
      <c r="BUK46" s="16" t="e">
        <f t="shared" si="34"/>
        <v>#REF!</v>
      </c>
      <c r="BUL46" s="16" t="e">
        <f t="shared" si="34"/>
        <v>#REF!</v>
      </c>
      <c r="BUM46" s="16" t="e">
        <f t="shared" si="34"/>
        <v>#REF!</v>
      </c>
      <c r="BUN46" s="16" t="e">
        <f t="shared" si="34"/>
        <v>#REF!</v>
      </c>
      <c r="BUO46" s="16" t="e">
        <f t="shared" si="34"/>
        <v>#REF!</v>
      </c>
      <c r="BUP46" s="16" t="e">
        <f t="shared" si="34"/>
        <v>#REF!</v>
      </c>
      <c r="BUQ46" s="16" t="e">
        <f t="shared" si="34"/>
        <v>#REF!</v>
      </c>
      <c r="BUR46" s="16" t="e">
        <f t="shared" si="34"/>
        <v>#REF!</v>
      </c>
      <c r="BUS46" s="16" t="e">
        <f t="shared" si="34"/>
        <v>#REF!</v>
      </c>
    </row>
    <row r="47" spans="1901:1917" x14ac:dyDescent="0.25">
      <c r="BUC47" s="10" t="s">
        <v>188</v>
      </c>
      <c r="BUD47" s="10" t="str">
        <f t="shared" ca="1" si="25"/>
        <v>#REF</v>
      </c>
      <c r="BUE47" s="10" t="e">
        <f ca="1" xml:space="preserve"> _xlfn.SHEET(#REF!)</f>
        <v>#REF!</v>
      </c>
      <c r="BUG47" s="10" t="e">
        <f>#REF!</f>
        <v>#REF!</v>
      </c>
      <c r="BUH47" s="16" t="e">
        <f t="shared" ref="BUH47:BUS47" si="35">IF(BUH33&gt;BUH34,BUH34,0)</f>
        <v>#REF!</v>
      </c>
      <c r="BUI47" s="16" t="e">
        <f t="shared" si="35"/>
        <v>#REF!</v>
      </c>
      <c r="BUJ47" s="16" t="e">
        <f t="shared" si="35"/>
        <v>#REF!</v>
      </c>
      <c r="BUK47" s="16" t="e">
        <f t="shared" si="35"/>
        <v>#REF!</v>
      </c>
      <c r="BUL47" s="16" t="e">
        <f t="shared" si="35"/>
        <v>#REF!</v>
      </c>
      <c r="BUM47" s="16" t="e">
        <f t="shared" si="35"/>
        <v>#REF!</v>
      </c>
      <c r="BUN47" s="16" t="e">
        <f t="shared" si="35"/>
        <v>#REF!</v>
      </c>
      <c r="BUO47" s="16" t="e">
        <f t="shared" si="35"/>
        <v>#REF!</v>
      </c>
      <c r="BUP47" s="16" t="e">
        <f t="shared" si="35"/>
        <v>#REF!</v>
      </c>
      <c r="BUQ47" s="16" t="e">
        <f t="shared" si="35"/>
        <v>#REF!</v>
      </c>
      <c r="BUR47" s="16" t="e">
        <f t="shared" si="35"/>
        <v>#REF!</v>
      </c>
      <c r="BUS47" s="16" t="e">
        <f t="shared" si="35"/>
        <v>#REF!</v>
      </c>
    </row>
    <row r="48" spans="1901:1917" x14ac:dyDescent="0.25">
      <c r="BUC48" s="10" t="s">
        <v>188</v>
      </c>
      <c r="BUD48" s="10" t="str">
        <f t="shared" ca="1" si="25"/>
        <v>#REF</v>
      </c>
      <c r="BUE48" s="10" t="e">
        <f ca="1" xml:space="preserve"> _xlfn.SHEET(#REF!)</f>
        <v>#REF!</v>
      </c>
      <c r="BUG48" s="10" t="e">
        <f>#REF!</f>
        <v>#REF!</v>
      </c>
      <c r="BUH48" s="17" t="s">
        <v>82</v>
      </c>
      <c r="BUI48" s="17" t="s">
        <v>82</v>
      </c>
      <c r="BUJ48" s="17" t="s">
        <v>82</v>
      </c>
      <c r="BUK48" s="17" t="s">
        <v>82</v>
      </c>
      <c r="BUL48" s="17" t="s">
        <v>82</v>
      </c>
      <c r="BUM48" s="17" t="s">
        <v>82</v>
      </c>
      <c r="BUN48" s="17" t="s">
        <v>82</v>
      </c>
      <c r="BUO48" s="17" t="s">
        <v>82</v>
      </c>
      <c r="BUP48" s="17" t="s">
        <v>82</v>
      </c>
      <c r="BUQ48" s="17" t="s">
        <v>82</v>
      </c>
      <c r="BUR48" s="17" t="s">
        <v>82</v>
      </c>
      <c r="BUS48" s="17" t="s">
        <v>82</v>
      </c>
    </row>
    <row r="49" spans="1901:1917" x14ac:dyDescent="0.25">
      <c r="BUC49" s="10" t="s">
        <v>188</v>
      </c>
      <c r="BUD49" s="10" t="str">
        <f t="shared" ca="1" si="25"/>
        <v>#REF</v>
      </c>
      <c r="BUE49" s="10" t="e">
        <f ca="1" xml:space="preserve"> _xlfn.SHEET(#REF!)</f>
        <v>#REF!</v>
      </c>
      <c r="BUG49" s="10" t="e">
        <f>#REF!</f>
        <v>#REF!</v>
      </c>
      <c r="BUH49" s="17" t="str">
        <f>CONCATENATE(BUH48," ",BUH38)</f>
        <v>Actual 1</v>
      </c>
      <c r="BUI49" s="17" t="str">
        <f t="shared" ref="BUI49:BUS49" si="36">CONCATENATE(BUI48," ",BUI38)</f>
        <v>Actual 2</v>
      </c>
      <c r="BUJ49" s="17" t="str">
        <f t="shared" si="36"/>
        <v>Actual 3</v>
      </c>
      <c r="BUK49" s="17" t="str">
        <f t="shared" si="36"/>
        <v>Actual 4</v>
      </c>
      <c r="BUL49" s="17" t="str">
        <f t="shared" si="36"/>
        <v>Actual 5</v>
      </c>
      <c r="BUM49" s="17" t="str">
        <f t="shared" si="36"/>
        <v>Actual 6</v>
      </c>
      <c r="BUN49" s="17" t="str">
        <f t="shared" si="36"/>
        <v>Actual 7</v>
      </c>
      <c r="BUO49" s="17" t="str">
        <f t="shared" si="36"/>
        <v>Actual 8</v>
      </c>
      <c r="BUP49" s="17" t="str">
        <f t="shared" si="36"/>
        <v>Actual 9</v>
      </c>
      <c r="BUQ49" s="17" t="str">
        <f t="shared" si="36"/>
        <v>Actual 10</v>
      </c>
      <c r="BUR49" s="17" t="str">
        <f t="shared" si="36"/>
        <v>Actual 11</v>
      </c>
      <c r="BUS49" s="17" t="str">
        <f t="shared" si="36"/>
        <v>Actual 12</v>
      </c>
    </row>
    <row r="50" spans="1901:1917" x14ac:dyDescent="0.25">
      <c r="BUC50" s="10" t="s">
        <v>188</v>
      </c>
      <c r="BUD50" s="10" t="str">
        <f t="shared" ca="1" si="25"/>
        <v>#REF</v>
      </c>
      <c r="BUE50" s="10" t="e">
        <f ca="1" xml:space="preserve"> _xlfn.SHEET(#REF!)</f>
        <v>#REF!</v>
      </c>
      <c r="BUG50" s="10" t="e">
        <f>#REF!</f>
        <v>#REF!</v>
      </c>
      <c r="BUH50" s="18">
        <f>BUH38-0.25</f>
        <v>0.75</v>
      </c>
      <c r="BUI50" s="18">
        <f t="shared" ref="BUI50:BUS50" si="37">BUI38-0.25</f>
        <v>1.75</v>
      </c>
      <c r="BUJ50" s="18">
        <f t="shared" si="37"/>
        <v>2.75</v>
      </c>
      <c r="BUK50" s="18">
        <f t="shared" si="37"/>
        <v>3.75</v>
      </c>
      <c r="BUL50" s="18">
        <f t="shared" si="37"/>
        <v>4.75</v>
      </c>
      <c r="BUM50" s="18">
        <f t="shared" si="37"/>
        <v>5.75</v>
      </c>
      <c r="BUN50" s="18">
        <f t="shared" si="37"/>
        <v>6.75</v>
      </c>
      <c r="BUO50" s="18">
        <f t="shared" si="37"/>
        <v>7.75</v>
      </c>
      <c r="BUP50" s="18">
        <f t="shared" si="37"/>
        <v>8.75</v>
      </c>
      <c r="BUQ50" s="18">
        <f t="shared" si="37"/>
        <v>9.75</v>
      </c>
      <c r="BUR50" s="18">
        <f t="shared" si="37"/>
        <v>10.75</v>
      </c>
      <c r="BUS50" s="18">
        <f t="shared" si="37"/>
        <v>11.75</v>
      </c>
    </row>
    <row r="51" spans="1901:1917" x14ac:dyDescent="0.25">
      <c r="BUC51" s="10" t="s">
        <v>188</v>
      </c>
      <c r="BUD51" s="10" t="str">
        <f t="shared" ca="1" si="25"/>
        <v>#REF</v>
      </c>
      <c r="BUE51" s="10" t="e">
        <f ca="1" xml:space="preserve"> _xlfn.SHEET(#REF!)</f>
        <v>#REF!</v>
      </c>
      <c r="BUG51" s="10" t="e">
        <f>#REF!</f>
        <v>#REF!</v>
      </c>
      <c r="BUH51" s="18">
        <f>BUH38-0.25</f>
        <v>0.75</v>
      </c>
      <c r="BUI51" s="18">
        <f t="shared" ref="BUI51:BUS51" si="38">BUI38-0.25</f>
        <v>1.75</v>
      </c>
      <c r="BUJ51" s="18">
        <f t="shared" si="38"/>
        <v>2.75</v>
      </c>
      <c r="BUK51" s="18">
        <f t="shared" si="38"/>
        <v>3.75</v>
      </c>
      <c r="BUL51" s="18">
        <f t="shared" si="38"/>
        <v>4.75</v>
      </c>
      <c r="BUM51" s="18">
        <f t="shared" si="38"/>
        <v>5.75</v>
      </c>
      <c r="BUN51" s="18">
        <f t="shared" si="38"/>
        <v>6.75</v>
      </c>
      <c r="BUO51" s="18">
        <f t="shared" si="38"/>
        <v>7.75</v>
      </c>
      <c r="BUP51" s="18">
        <f t="shared" si="38"/>
        <v>8.75</v>
      </c>
      <c r="BUQ51" s="18">
        <f t="shared" si="38"/>
        <v>9.75</v>
      </c>
      <c r="BUR51" s="18">
        <f t="shared" si="38"/>
        <v>10.75</v>
      </c>
      <c r="BUS51" s="18">
        <f t="shared" si="38"/>
        <v>11.75</v>
      </c>
    </row>
    <row r="52" spans="1901:1917" x14ac:dyDescent="0.25">
      <c r="BUC52" s="10" t="s">
        <v>188</v>
      </c>
      <c r="BUD52" s="10" t="str">
        <f t="shared" ca="1" si="25"/>
        <v>#REF</v>
      </c>
      <c r="BUE52" s="10" t="e">
        <f ca="1" xml:space="preserve"> _xlfn.SHEET(#REF!)</f>
        <v>#REF!</v>
      </c>
      <c r="BUG52" s="10" t="e">
        <f>#REF!</f>
        <v>#REF!</v>
      </c>
      <c r="BUH52" s="18">
        <v>0</v>
      </c>
      <c r="BUI52" s="18">
        <v>0</v>
      </c>
      <c r="BUJ52" s="18">
        <v>0</v>
      </c>
      <c r="BUK52" s="18">
        <v>0</v>
      </c>
      <c r="BUL52" s="18">
        <v>0</v>
      </c>
      <c r="BUM52" s="18">
        <v>0</v>
      </c>
      <c r="BUN52" s="18">
        <v>0</v>
      </c>
      <c r="BUO52" s="18">
        <v>0</v>
      </c>
      <c r="BUP52" s="18">
        <v>0</v>
      </c>
      <c r="BUQ52" s="18">
        <v>0</v>
      </c>
      <c r="BUR52" s="18">
        <v>0</v>
      </c>
      <c r="BUS52" s="18">
        <v>0</v>
      </c>
    </row>
    <row r="53" spans="1901:1917" x14ac:dyDescent="0.25">
      <c r="BUC53" s="10" t="s">
        <v>188</v>
      </c>
      <c r="BUD53" s="10" t="str">
        <f t="shared" ca="1" si="25"/>
        <v>#REF</v>
      </c>
      <c r="BUE53" s="10" t="e">
        <f ca="1" xml:space="preserve"> _xlfn.SHEET(#REF!)</f>
        <v>#REF!</v>
      </c>
      <c r="BUG53" s="10" t="e">
        <f>#REF!</f>
        <v>#REF!</v>
      </c>
      <c r="BUH53" s="18" t="e">
        <f t="shared" ref="BUH53:BUS53" si="39">IF(BUH34=0,"",BUH34)</f>
        <v>#REF!</v>
      </c>
      <c r="BUI53" s="18" t="e">
        <f t="shared" si="39"/>
        <v>#REF!</v>
      </c>
      <c r="BUJ53" s="18" t="e">
        <f t="shared" si="39"/>
        <v>#REF!</v>
      </c>
      <c r="BUK53" s="18" t="e">
        <f t="shared" si="39"/>
        <v>#REF!</v>
      </c>
      <c r="BUL53" s="18" t="e">
        <f t="shared" si="39"/>
        <v>#REF!</v>
      </c>
      <c r="BUM53" s="18" t="e">
        <f t="shared" si="39"/>
        <v>#REF!</v>
      </c>
      <c r="BUN53" s="18" t="e">
        <f t="shared" si="39"/>
        <v>#REF!</v>
      </c>
      <c r="BUO53" s="18" t="e">
        <f t="shared" si="39"/>
        <v>#REF!</v>
      </c>
      <c r="BUP53" s="18" t="e">
        <f t="shared" si="39"/>
        <v>#REF!</v>
      </c>
      <c r="BUQ53" s="18" t="e">
        <f t="shared" si="39"/>
        <v>#REF!</v>
      </c>
      <c r="BUR53" s="18" t="e">
        <f t="shared" si="39"/>
        <v>#REF!</v>
      </c>
      <c r="BUS53" s="18" t="e">
        <f t="shared" si="39"/>
        <v>#REF!</v>
      </c>
    </row>
    <row r="54" spans="1901:1917" x14ac:dyDescent="0.25">
      <c r="BUC54" s="10" t="s">
        <v>188</v>
      </c>
      <c r="BUD54" s="10" t="str">
        <f t="shared" ca="1" si="25"/>
        <v>#REF</v>
      </c>
      <c r="BUE54" s="10" t="e">
        <f ca="1" xml:space="preserve"> _xlfn.SHEET(#REF!)</f>
        <v>#REF!</v>
      </c>
      <c r="BUG54" s="10" t="e">
        <f>#REF!</f>
        <v>#REF!</v>
      </c>
      <c r="BUH54" s="19" t="s">
        <v>191</v>
      </c>
      <c r="BUI54" s="19" t="s">
        <v>191</v>
      </c>
      <c r="BUJ54" s="19" t="s">
        <v>191</v>
      </c>
      <c r="BUK54" s="19" t="s">
        <v>191</v>
      </c>
      <c r="BUL54" s="19" t="s">
        <v>191</v>
      </c>
      <c r="BUM54" s="19" t="s">
        <v>191</v>
      </c>
      <c r="BUN54" s="19" t="s">
        <v>191</v>
      </c>
      <c r="BUO54" s="19" t="s">
        <v>191</v>
      </c>
      <c r="BUP54" s="19" t="s">
        <v>191</v>
      </c>
      <c r="BUQ54" s="19" t="s">
        <v>191</v>
      </c>
      <c r="BUR54" s="19" t="s">
        <v>191</v>
      </c>
      <c r="BUS54" s="19" t="s">
        <v>191</v>
      </c>
    </row>
    <row r="55" spans="1901:1917" x14ac:dyDescent="0.25">
      <c r="BUC55" s="10" t="s">
        <v>188</v>
      </c>
      <c r="BUD55" s="10" t="str">
        <f t="shared" ca="1" si="25"/>
        <v>#REF</v>
      </c>
      <c r="BUE55" s="10" t="e">
        <f ca="1" xml:space="preserve"> _xlfn.SHEET(#REF!)</f>
        <v>#REF!</v>
      </c>
      <c r="BUG55" s="10" t="e">
        <f>#REF!</f>
        <v>#REF!</v>
      </c>
      <c r="BUH55" s="20">
        <f>BUH38-0.23</f>
        <v>0.77</v>
      </c>
      <c r="BUI55" s="20">
        <f t="shared" ref="BUI55:BUS55" si="40">BUI38+0.22</f>
        <v>2.2200000000000002</v>
      </c>
      <c r="BUJ55" s="20">
        <f t="shared" si="40"/>
        <v>3.22</v>
      </c>
      <c r="BUK55" s="20">
        <f t="shared" si="40"/>
        <v>4.22</v>
      </c>
      <c r="BUL55" s="20">
        <f t="shared" si="40"/>
        <v>5.22</v>
      </c>
      <c r="BUM55" s="20">
        <f t="shared" si="40"/>
        <v>6.22</v>
      </c>
      <c r="BUN55" s="20">
        <f t="shared" si="40"/>
        <v>7.22</v>
      </c>
      <c r="BUO55" s="20">
        <f t="shared" si="40"/>
        <v>8.2200000000000006</v>
      </c>
      <c r="BUP55" s="20">
        <f t="shared" si="40"/>
        <v>9.2200000000000006</v>
      </c>
      <c r="BUQ55" s="20">
        <f t="shared" si="40"/>
        <v>10.220000000000001</v>
      </c>
      <c r="BUR55" s="20">
        <f t="shared" si="40"/>
        <v>11.22</v>
      </c>
      <c r="BUS55" s="20">
        <f t="shared" si="40"/>
        <v>12.22</v>
      </c>
    </row>
    <row r="56" spans="1901:1917" x14ac:dyDescent="0.25">
      <c r="BUC56" s="10" t="s">
        <v>188</v>
      </c>
      <c r="BUD56" s="10" t="str">
        <f t="shared" ca="1" si="25"/>
        <v>#REF</v>
      </c>
      <c r="BUE56" s="10" t="e">
        <f ca="1" xml:space="preserve"> _xlfn.SHEET(#REF!)</f>
        <v>#REF!</v>
      </c>
      <c r="BUG56" s="10" t="e">
        <f>#REF!</f>
        <v>#REF!</v>
      </c>
      <c r="BUH56" s="20">
        <v>0</v>
      </c>
      <c r="BUI56" s="20">
        <v>0</v>
      </c>
      <c r="BUJ56" s="20">
        <v>0</v>
      </c>
      <c r="BUK56" s="20">
        <v>0</v>
      </c>
      <c r="BUL56" s="20">
        <v>0</v>
      </c>
      <c r="BUM56" s="20">
        <v>0</v>
      </c>
      <c r="BUN56" s="20">
        <v>0</v>
      </c>
      <c r="BUO56" s="20">
        <v>0</v>
      </c>
      <c r="BUP56" s="20">
        <v>0</v>
      </c>
      <c r="BUQ56" s="20">
        <v>0</v>
      </c>
      <c r="BUR56" s="20">
        <v>0</v>
      </c>
      <c r="BUS56" s="20">
        <v>0</v>
      </c>
    </row>
    <row r="57" spans="1901:1917" x14ac:dyDescent="0.25">
      <c r="BUC57" s="10" t="s">
        <v>188</v>
      </c>
      <c r="BUD57" s="10" t="str">
        <f t="shared" ca="1" si="25"/>
        <v>#REF</v>
      </c>
      <c r="BUE57" s="10" t="e">
        <f ca="1" xml:space="preserve"> _xlfn.SHEET(#REF!)</f>
        <v>#REF!</v>
      </c>
      <c r="BUG57" s="10" t="e">
        <f>#REF!</f>
        <v>#REF!</v>
      </c>
      <c r="BUH57" s="21" t="s">
        <v>192</v>
      </c>
      <c r="BUI57" s="21" t="s">
        <v>192</v>
      </c>
      <c r="BUJ57" s="21" t="s">
        <v>192</v>
      </c>
      <c r="BUK57" s="21" t="s">
        <v>192</v>
      </c>
      <c r="BUL57" s="21" t="s">
        <v>192</v>
      </c>
      <c r="BUM57" s="21" t="s">
        <v>192</v>
      </c>
      <c r="BUN57" s="21" t="s">
        <v>192</v>
      </c>
      <c r="BUO57" s="21" t="s">
        <v>192</v>
      </c>
      <c r="BUP57" s="21" t="s">
        <v>192</v>
      </c>
      <c r="BUQ57" s="21" t="s">
        <v>192</v>
      </c>
      <c r="BUR57" s="21" t="s">
        <v>192</v>
      </c>
      <c r="BUS57" s="21" t="s">
        <v>192</v>
      </c>
    </row>
    <row r="58" spans="1901:1917" x14ac:dyDescent="0.25">
      <c r="BUC58" s="10" t="s">
        <v>188</v>
      </c>
      <c r="BUD58" s="10" t="str">
        <f t="shared" ca="1" si="25"/>
        <v>#REF</v>
      </c>
      <c r="BUE58" s="10" t="e">
        <f ca="1" xml:space="preserve"> _xlfn.SHEET(#REF!)</f>
        <v>#REF!</v>
      </c>
      <c r="BUG58" s="10" t="e">
        <f>#REF!</f>
        <v>#REF!</v>
      </c>
      <c r="BUH58" s="21" t="str">
        <f>CONCATENATE(BUH57," ",BUH59)</f>
        <v>Var 1</v>
      </c>
      <c r="BUI58" s="21" t="str">
        <f t="shared" ref="BUI58:BUS58" si="41">CONCATENATE(BUI57," ",BUI59)</f>
        <v>Var 2</v>
      </c>
      <c r="BUJ58" s="21" t="str">
        <f t="shared" si="41"/>
        <v>Var 3</v>
      </c>
      <c r="BUK58" s="21" t="str">
        <f t="shared" si="41"/>
        <v>Var 4</v>
      </c>
      <c r="BUL58" s="21" t="str">
        <f t="shared" si="41"/>
        <v>Var 5</v>
      </c>
      <c r="BUM58" s="21" t="str">
        <f t="shared" si="41"/>
        <v>Var 6</v>
      </c>
      <c r="BUN58" s="21" t="str">
        <f t="shared" si="41"/>
        <v>Var 7</v>
      </c>
      <c r="BUO58" s="21" t="str">
        <f t="shared" si="41"/>
        <v>Var 8</v>
      </c>
      <c r="BUP58" s="21" t="str">
        <f t="shared" si="41"/>
        <v>Var 9</v>
      </c>
      <c r="BUQ58" s="21" t="str">
        <f t="shared" si="41"/>
        <v>Var 10</v>
      </c>
      <c r="BUR58" s="21" t="str">
        <f t="shared" si="41"/>
        <v>Var 11</v>
      </c>
      <c r="BUS58" s="21" t="str">
        <f t="shared" si="41"/>
        <v>Var 12</v>
      </c>
    </row>
    <row r="59" spans="1901:1917" x14ac:dyDescent="0.25">
      <c r="BUC59" s="10" t="s">
        <v>188</v>
      </c>
      <c r="BUD59" s="10" t="str">
        <f t="shared" ca="1" si="25"/>
        <v>#REF</v>
      </c>
      <c r="BUE59" s="10" t="e">
        <f ca="1" xml:space="preserve"> _xlfn.SHEET(#REF!)</f>
        <v>#REF!</v>
      </c>
      <c r="BUG59" s="10" t="e">
        <f>#REF!</f>
        <v>#REF!</v>
      </c>
      <c r="BUH59" s="22">
        <f>BUH38</f>
        <v>1</v>
      </c>
      <c r="BUI59" s="22">
        <f t="shared" ref="BUI59:BUS59" si="42">BUI38</f>
        <v>2</v>
      </c>
      <c r="BUJ59" s="22">
        <f t="shared" si="42"/>
        <v>3</v>
      </c>
      <c r="BUK59" s="22">
        <f t="shared" si="42"/>
        <v>4</v>
      </c>
      <c r="BUL59" s="22">
        <f t="shared" si="42"/>
        <v>5</v>
      </c>
      <c r="BUM59" s="22">
        <f t="shared" si="42"/>
        <v>6</v>
      </c>
      <c r="BUN59" s="22">
        <f t="shared" si="42"/>
        <v>7</v>
      </c>
      <c r="BUO59" s="22">
        <f t="shared" si="42"/>
        <v>8</v>
      </c>
      <c r="BUP59" s="22">
        <f t="shared" si="42"/>
        <v>9</v>
      </c>
      <c r="BUQ59" s="22">
        <f t="shared" si="42"/>
        <v>10</v>
      </c>
      <c r="BUR59" s="22">
        <f t="shared" si="42"/>
        <v>11</v>
      </c>
      <c r="BUS59" s="22">
        <f t="shared" si="42"/>
        <v>12</v>
      </c>
    </row>
    <row r="60" spans="1901:1917" x14ac:dyDescent="0.25">
      <c r="BUC60" s="10" t="s">
        <v>188</v>
      </c>
      <c r="BUD60" s="10" t="str">
        <f t="shared" ca="1" si="25"/>
        <v>#REF</v>
      </c>
      <c r="BUE60" s="10" t="e">
        <f ca="1" xml:space="preserve"> _xlfn.SHEET(#REF!)</f>
        <v>#REF!</v>
      </c>
      <c r="BUG60" s="10" t="e">
        <f>#REF!</f>
        <v>#REF!</v>
      </c>
      <c r="BUH60" s="23" t="e">
        <f t="shared" ref="BUH60:BUS60" si="43">MAX(BUH33:BUH34)</f>
        <v>#REF!</v>
      </c>
      <c r="BUI60" s="23" t="e">
        <f t="shared" si="43"/>
        <v>#REF!</v>
      </c>
      <c r="BUJ60" s="23" t="e">
        <f t="shared" si="43"/>
        <v>#REF!</v>
      </c>
      <c r="BUK60" s="23" t="e">
        <f t="shared" si="43"/>
        <v>#REF!</v>
      </c>
      <c r="BUL60" s="23" t="e">
        <f t="shared" si="43"/>
        <v>#REF!</v>
      </c>
      <c r="BUM60" s="23" t="e">
        <f t="shared" si="43"/>
        <v>#REF!</v>
      </c>
      <c r="BUN60" s="23" t="e">
        <f t="shared" si="43"/>
        <v>#REF!</v>
      </c>
      <c r="BUO60" s="23" t="e">
        <f t="shared" si="43"/>
        <v>#REF!</v>
      </c>
      <c r="BUP60" s="23" t="e">
        <f t="shared" si="43"/>
        <v>#REF!</v>
      </c>
      <c r="BUQ60" s="23" t="e">
        <f t="shared" si="43"/>
        <v>#REF!</v>
      </c>
      <c r="BUR60" s="23" t="e">
        <f t="shared" si="43"/>
        <v>#REF!</v>
      </c>
      <c r="BUS60" s="23" t="e">
        <f t="shared" si="43"/>
        <v>#REF!</v>
      </c>
    </row>
    <row r="61" spans="1901:1917" x14ac:dyDescent="0.25">
      <c r="BUC61" s="10" t="s">
        <v>188</v>
      </c>
      <c r="BUD61" s="10" t="str">
        <f t="shared" ca="1" si="25"/>
        <v>#REF</v>
      </c>
      <c r="BUE61" s="10" t="e">
        <f ca="1" xml:space="preserve"> _xlfn.SHEET(#REF!)</f>
        <v>#REF!</v>
      </c>
      <c r="BUG61" s="10" t="e">
        <f>#REF!</f>
        <v>#REF!</v>
      </c>
      <c r="BUH61" s="24" t="e">
        <f t="shared" ref="BUH61:BUS61" si="44">IF(BUH34-BUH33=0,"",BUH34-BUH33)</f>
        <v>#REF!</v>
      </c>
      <c r="BUI61" s="24" t="e">
        <f t="shared" si="44"/>
        <v>#REF!</v>
      </c>
      <c r="BUJ61" s="24" t="e">
        <f t="shared" si="44"/>
        <v>#REF!</v>
      </c>
      <c r="BUK61" s="24" t="e">
        <f t="shared" si="44"/>
        <v>#REF!</v>
      </c>
      <c r="BUL61" s="24" t="e">
        <f t="shared" si="44"/>
        <v>#REF!</v>
      </c>
      <c r="BUM61" s="24" t="e">
        <f t="shared" si="44"/>
        <v>#REF!</v>
      </c>
      <c r="BUN61" s="24" t="e">
        <f t="shared" si="44"/>
        <v>#REF!</v>
      </c>
      <c r="BUO61" s="24" t="e">
        <f t="shared" si="44"/>
        <v>#REF!</v>
      </c>
      <c r="BUP61" s="24" t="e">
        <f t="shared" si="44"/>
        <v>#REF!</v>
      </c>
      <c r="BUQ61" s="24" t="e">
        <f t="shared" si="44"/>
        <v>#REF!</v>
      </c>
      <c r="BUR61" s="24" t="e">
        <f t="shared" si="44"/>
        <v>#REF!</v>
      </c>
      <c r="BUS61" s="24" t="e">
        <f t="shared" si="44"/>
        <v>#REF!</v>
      </c>
    </row>
    <row r="62" spans="1901:1917" x14ac:dyDescent="0.25">
      <c r="BUC62" s="10" t="s">
        <v>188</v>
      </c>
      <c r="BUD62" s="10" t="str">
        <f ca="1">SUBSTITUTE(MID(_xlfn.FORMULATEXT(BUG62),2,FIND("!",_xlfn.FORMULATEXT(BUG62),1)-2), "'","")</f>
        <v>vari1</v>
      </c>
      <c r="BUE62" s="10">
        <f ca="1">_xlfn.SHEET( vari1!$NTP$1000000)</f>
        <v>2</v>
      </c>
      <c r="BUG62" s="10">
        <f>vari1!$NTP$1000000</f>
        <v>0</v>
      </c>
    </row>
    <row r="63" spans="1901:1917" x14ac:dyDescent="0.25">
      <c r="BUC63" s="10" t="s">
        <v>188</v>
      </c>
      <c r="BUD63" s="10" t="str">
        <f t="shared" ref="BUD63:BUD91" ca="1" si="45">SUBSTITUTE(MID(_xlfn.FORMULATEXT(BUG63),2,FIND("!",_xlfn.FORMULATEXT(BUG63),1)-2), "'","")</f>
        <v>vari1</v>
      </c>
      <c r="BUE63" s="10">
        <f ca="1">_xlfn.SHEET( vari1!$NTP$1000000)</f>
        <v>2</v>
      </c>
      <c r="BUG63" s="10">
        <f>vari1!$NTP$1000000</f>
        <v>0</v>
      </c>
      <c r="BUH63" s="10">
        <f>vari1!$N$4</f>
        <v>64</v>
      </c>
      <c r="BUI63" s="10">
        <f>vari1!$O$4</f>
        <v>67</v>
      </c>
      <c r="BUJ63" s="10">
        <f>vari1!$P$4</f>
        <v>86</v>
      </c>
      <c r="BUK63" s="10">
        <f>vari1!$Q$4</f>
        <v>32</v>
      </c>
      <c r="BUL63" s="10">
        <f>vari1!$R$4</f>
        <v>24</v>
      </c>
      <c r="BUM63" s="10">
        <f>vari1!$S$4</f>
        <v>16</v>
      </c>
      <c r="BUN63" s="10">
        <f>vari1!$T$4</f>
        <v>47</v>
      </c>
      <c r="BUO63" s="10">
        <f>vari1!$U$4</f>
        <v>41</v>
      </c>
      <c r="BUP63" s="10">
        <f>vari1!$V$4</f>
        <v>35</v>
      </c>
      <c r="BUQ63" s="10">
        <f>vari1!$W$4</f>
        <v>43</v>
      </c>
      <c r="BUR63" s="10">
        <f>vari1!$X$4</f>
        <v>31</v>
      </c>
      <c r="BUS63" s="10">
        <f>vari1!$Y$4</f>
        <v>50</v>
      </c>
    </row>
    <row r="64" spans="1901:1917" x14ac:dyDescent="0.25">
      <c r="BUC64" s="10" t="s">
        <v>188</v>
      </c>
      <c r="BUD64" s="10" t="str">
        <f t="shared" ca="1" si="45"/>
        <v>vari1</v>
      </c>
      <c r="BUE64" s="10">
        <f ca="1">_xlfn.SHEET( vari1!$NTP$1000000)</f>
        <v>2</v>
      </c>
      <c r="BUG64" s="10">
        <f>vari1!$NTP$1000000</f>
        <v>0</v>
      </c>
      <c r="BUH64" s="10">
        <f>vari1!$N$5</f>
        <v>12</v>
      </c>
      <c r="BUI64" s="10">
        <f>vari1!$O$5</f>
        <v>62</v>
      </c>
      <c r="BUJ64" s="10">
        <f>vari1!$P$5</f>
        <v>57</v>
      </c>
      <c r="BUK64" s="10">
        <f>vari1!$Q$5</f>
        <v>16</v>
      </c>
      <c r="BUL64" s="10">
        <f>vari1!$R$5</f>
        <v>79</v>
      </c>
      <c r="BUM64" s="10">
        <f>vari1!$S$5</f>
        <v>36</v>
      </c>
      <c r="BUN64" s="10">
        <f>vari1!$T$5</f>
        <v>98</v>
      </c>
      <c r="BUO64" s="10">
        <f>vari1!$U$5</f>
        <v>24</v>
      </c>
      <c r="BUP64" s="10">
        <f>vari1!$V$5</f>
        <v>46</v>
      </c>
      <c r="BUQ64" s="10">
        <f>vari1!$W$5</f>
        <v>91</v>
      </c>
      <c r="BUR64" s="10">
        <f>vari1!$X$5</f>
        <v>37</v>
      </c>
      <c r="BUS64" s="10">
        <f>vari1!$Y$5</f>
        <v>43</v>
      </c>
    </row>
    <row r="65" spans="1901:1921" x14ac:dyDescent="0.25">
      <c r="BUC65" s="10" t="s">
        <v>188</v>
      </c>
      <c r="BUD65" s="10" t="str">
        <f t="shared" ca="1" si="45"/>
        <v>vari1</v>
      </c>
      <c r="BUE65" s="10">
        <f ca="1">_xlfn.SHEET( vari1!$NTP$1000000)</f>
        <v>2</v>
      </c>
      <c r="BUG65" s="10">
        <f>vari1!$NTP$1000000</f>
        <v>0</v>
      </c>
      <c r="BUH65" s="12" t="s">
        <v>189</v>
      </c>
    </row>
    <row r="66" spans="1901:1921" x14ac:dyDescent="0.25">
      <c r="BUC66" s="10" t="s">
        <v>188</v>
      </c>
      <c r="BUD66" s="10" t="str">
        <f t="shared" ca="1" si="45"/>
        <v>vari1</v>
      </c>
      <c r="BUE66" s="10">
        <f ca="1">_xlfn.SHEET( vari1!$NTP$1000000)</f>
        <v>2</v>
      </c>
      <c r="BUG66" s="10">
        <f>vari1!$NTP$1000000</f>
        <v>0</v>
      </c>
      <c r="BUH66" s="13" t="s">
        <v>54</v>
      </c>
      <c r="BUI66" s="13" t="s">
        <v>54</v>
      </c>
      <c r="BUJ66" s="13" t="s">
        <v>54</v>
      </c>
      <c r="BUK66" s="13" t="s">
        <v>54</v>
      </c>
      <c r="BUL66" s="13" t="s">
        <v>54</v>
      </c>
      <c r="BUM66" s="13" t="s">
        <v>54</v>
      </c>
      <c r="BUN66" s="13" t="s">
        <v>54</v>
      </c>
      <c r="BUO66" s="13" t="s">
        <v>54</v>
      </c>
      <c r="BUP66" s="13" t="s">
        <v>54</v>
      </c>
      <c r="BUQ66" s="13" t="s">
        <v>54</v>
      </c>
      <c r="BUR66" s="13" t="s">
        <v>54</v>
      </c>
      <c r="BUS66" s="13" t="s">
        <v>54</v>
      </c>
      <c r="BUT66" s="13" t="s">
        <v>54</v>
      </c>
      <c r="BUU66" s="13" t="s">
        <v>54</v>
      </c>
      <c r="BUV66" s="13" t="s">
        <v>54</v>
      </c>
      <c r="BUW66" s="13" t="s">
        <v>54</v>
      </c>
    </row>
    <row r="67" spans="1901:1921" x14ac:dyDescent="0.25">
      <c r="BUC67" s="10" t="s">
        <v>188</v>
      </c>
      <c r="BUD67" s="10" t="str">
        <f t="shared" ca="1" si="45"/>
        <v>vari1</v>
      </c>
      <c r="BUE67" s="10">
        <f ca="1">_xlfn.SHEET( vari1!$NTP$1000000)</f>
        <v>2</v>
      </c>
      <c r="BUG67" s="10">
        <f>vari1!$NTP$1000000</f>
        <v>0</v>
      </c>
      <c r="BUH67" s="13" t="str">
        <f>CONCATENATE(BUH66," ",BUH68)</f>
        <v>Green 1</v>
      </c>
      <c r="BUI67" s="13" t="str">
        <f t="shared" ref="BUI67:BUW67" si="46">CONCATENATE(BUI66," ",BUI68)</f>
        <v>Green 2</v>
      </c>
      <c r="BUJ67" s="13" t="str">
        <f t="shared" si="46"/>
        <v>Green 3</v>
      </c>
      <c r="BUK67" s="13" t="str">
        <f t="shared" si="46"/>
        <v>Green 4</v>
      </c>
      <c r="BUL67" s="13" t="str">
        <f t="shared" si="46"/>
        <v>Green 5</v>
      </c>
      <c r="BUM67" s="13" t="str">
        <f t="shared" si="46"/>
        <v>Green 6</v>
      </c>
      <c r="BUN67" s="13" t="str">
        <f t="shared" si="46"/>
        <v>Green 7</v>
      </c>
      <c r="BUO67" s="13" t="str">
        <f t="shared" si="46"/>
        <v>Green 8</v>
      </c>
      <c r="BUP67" s="13" t="str">
        <f t="shared" si="46"/>
        <v>Green 9</v>
      </c>
      <c r="BUQ67" s="13" t="str">
        <f t="shared" si="46"/>
        <v>Green 10</v>
      </c>
      <c r="BUR67" s="13" t="str">
        <f t="shared" si="46"/>
        <v>Green 11</v>
      </c>
      <c r="BUS67" s="13" t="str">
        <f t="shared" si="46"/>
        <v>Green 12</v>
      </c>
      <c r="BUT67" s="13" t="str">
        <f t="shared" si="46"/>
        <v>Green 13</v>
      </c>
      <c r="BUU67" s="13" t="str">
        <f t="shared" si="46"/>
        <v>Green 14</v>
      </c>
      <c r="BUV67" s="13" t="str">
        <f t="shared" si="46"/>
        <v>Green 15</v>
      </c>
      <c r="BUW67" s="13" t="str">
        <f t="shared" si="46"/>
        <v>Green 16</v>
      </c>
    </row>
    <row r="68" spans="1901:1921" x14ac:dyDescent="0.25">
      <c r="BUC68" s="10" t="s">
        <v>188</v>
      </c>
      <c r="BUD68" s="10" t="str">
        <f t="shared" ca="1" si="45"/>
        <v>vari1</v>
      </c>
      <c r="BUE68" s="10">
        <f ca="1">_xlfn.SHEET( vari1!$NTP$1000000)</f>
        <v>2</v>
      </c>
      <c r="BUG68" s="10">
        <f>vari1!$NTP$1000000</f>
        <v>0</v>
      </c>
      <c r="BUH68" s="14">
        <v>1</v>
      </c>
      <c r="BUI68" s="14">
        <f>BUH68+1</f>
        <v>2</v>
      </c>
      <c r="BUJ68" s="14">
        <f>BUI68+1</f>
        <v>3</v>
      </c>
      <c r="BUK68" s="14">
        <f>BUJ68+1</f>
        <v>4</v>
      </c>
      <c r="BUL68" s="14">
        <f>BUK68+1</f>
        <v>5</v>
      </c>
      <c r="BUM68" s="14">
        <f>BUL68+1</f>
        <v>6</v>
      </c>
      <c r="BUN68" s="14">
        <f>BUM68+1</f>
        <v>7</v>
      </c>
      <c r="BUO68" s="14">
        <f>BUN68+1</f>
        <v>8</v>
      </c>
      <c r="BUP68" s="14">
        <f>BUO68+1</f>
        <v>9</v>
      </c>
      <c r="BUQ68" s="14">
        <f>BUP68+1</f>
        <v>10</v>
      </c>
      <c r="BUR68" s="14">
        <f>BUQ68+1</f>
        <v>11</v>
      </c>
      <c r="BUS68" s="14">
        <f>BUR68+1</f>
        <v>12</v>
      </c>
      <c r="BUT68" s="14">
        <f>BUS68+1</f>
        <v>13</v>
      </c>
      <c r="BUU68" s="14">
        <f>BUT68+1</f>
        <v>14</v>
      </c>
      <c r="BUV68" s="14">
        <f>BUU68+1</f>
        <v>15</v>
      </c>
      <c r="BUW68" s="14">
        <f>BUV68+1</f>
        <v>16</v>
      </c>
    </row>
    <row r="69" spans="1901:1921" x14ac:dyDescent="0.25">
      <c r="BUC69" s="10" t="s">
        <v>188</v>
      </c>
      <c r="BUD69" s="10" t="str">
        <f t="shared" ca="1" si="45"/>
        <v>vari1</v>
      </c>
      <c r="BUE69" s="10">
        <f ca="1">_xlfn.SHEET( vari1!$NTP$1000000)</f>
        <v>2</v>
      </c>
      <c r="BUG69" s="10">
        <f>vari1!$NTP$1000000</f>
        <v>0</v>
      </c>
      <c r="BUH69" s="14">
        <f>BUH68</f>
        <v>1</v>
      </c>
      <c r="BUI69" s="14">
        <f t="shared" ref="BUI69:BUW69" si="47">BUI68</f>
        <v>2</v>
      </c>
      <c r="BUJ69" s="14">
        <f t="shared" si="47"/>
        <v>3</v>
      </c>
      <c r="BUK69" s="14">
        <f t="shared" si="47"/>
        <v>4</v>
      </c>
      <c r="BUL69" s="14">
        <f t="shared" si="47"/>
        <v>5</v>
      </c>
      <c r="BUM69" s="14">
        <f t="shared" si="47"/>
        <v>6</v>
      </c>
      <c r="BUN69" s="14">
        <f t="shared" si="47"/>
        <v>7</v>
      </c>
      <c r="BUO69" s="14">
        <f t="shared" si="47"/>
        <v>8</v>
      </c>
      <c r="BUP69" s="14">
        <f t="shared" si="47"/>
        <v>9</v>
      </c>
      <c r="BUQ69" s="14">
        <f t="shared" si="47"/>
        <v>10</v>
      </c>
      <c r="BUR69" s="14">
        <f t="shared" si="47"/>
        <v>11</v>
      </c>
      <c r="BUS69" s="14">
        <f t="shared" si="47"/>
        <v>12</v>
      </c>
      <c r="BUT69" s="14">
        <f t="shared" si="47"/>
        <v>13</v>
      </c>
      <c r="BUU69" s="14">
        <f t="shared" si="47"/>
        <v>14</v>
      </c>
      <c r="BUV69" s="14">
        <f t="shared" si="47"/>
        <v>15</v>
      </c>
      <c r="BUW69" s="14">
        <f t="shared" si="47"/>
        <v>16</v>
      </c>
    </row>
    <row r="70" spans="1901:1921" x14ac:dyDescent="0.25">
      <c r="BUC70" s="10" t="s">
        <v>188</v>
      </c>
      <c r="BUD70" s="10" t="str">
        <f t="shared" ca="1" si="45"/>
        <v>vari1</v>
      </c>
      <c r="BUE70" s="10">
        <f ca="1">_xlfn.SHEET( vari1!$NTP$1000000)</f>
        <v>2</v>
      </c>
      <c r="BUG70" s="10">
        <f>vari1!$NTP$1000000</f>
        <v>0</v>
      </c>
      <c r="BUH70" s="14">
        <f t="shared" ref="BUH70:BUW70" si="48">IF(BUH64&gt;BUH63,BUH63,0)</f>
        <v>0</v>
      </c>
      <c r="BUI70" s="14">
        <f t="shared" si="48"/>
        <v>0</v>
      </c>
      <c r="BUJ70" s="14">
        <f t="shared" si="48"/>
        <v>0</v>
      </c>
      <c r="BUK70" s="14">
        <f t="shared" si="48"/>
        <v>0</v>
      </c>
      <c r="BUL70" s="14">
        <f t="shared" si="48"/>
        <v>24</v>
      </c>
      <c r="BUM70" s="14">
        <f t="shared" si="48"/>
        <v>16</v>
      </c>
      <c r="BUN70" s="14">
        <f t="shared" si="48"/>
        <v>47</v>
      </c>
      <c r="BUO70" s="14">
        <f t="shared" si="48"/>
        <v>0</v>
      </c>
      <c r="BUP70" s="14">
        <f t="shared" si="48"/>
        <v>35</v>
      </c>
      <c r="BUQ70" s="14">
        <f t="shared" si="48"/>
        <v>43</v>
      </c>
      <c r="BUR70" s="14">
        <f t="shared" si="48"/>
        <v>31</v>
      </c>
      <c r="BUS70" s="14">
        <f t="shared" si="48"/>
        <v>0</v>
      </c>
      <c r="BUT70" s="14">
        <f t="shared" si="48"/>
        <v>0</v>
      </c>
      <c r="BUU70" s="14">
        <f t="shared" si="48"/>
        <v>0</v>
      </c>
      <c r="BUV70" s="14">
        <f t="shared" si="48"/>
        <v>0</v>
      </c>
      <c r="BUW70" s="14">
        <f t="shared" si="48"/>
        <v>0</v>
      </c>
    </row>
    <row r="71" spans="1901:1921" x14ac:dyDescent="0.25">
      <c r="BUC71" s="10" t="s">
        <v>188</v>
      </c>
      <c r="BUD71" s="10" t="str">
        <f t="shared" ca="1" si="45"/>
        <v>vari1</v>
      </c>
      <c r="BUE71" s="10">
        <f ca="1">_xlfn.SHEET( vari1!$NTP$1000000)</f>
        <v>2</v>
      </c>
      <c r="BUG71" s="10">
        <f>vari1!$NTP$1000000</f>
        <v>0</v>
      </c>
      <c r="BUH71" s="14">
        <f t="shared" ref="BUH71:BUW71" si="49">IF(BUH64&gt;BUH63,BUH64,0)</f>
        <v>0</v>
      </c>
      <c r="BUI71" s="14">
        <f t="shared" si="49"/>
        <v>0</v>
      </c>
      <c r="BUJ71" s="14">
        <f t="shared" si="49"/>
        <v>0</v>
      </c>
      <c r="BUK71" s="14">
        <f t="shared" si="49"/>
        <v>0</v>
      </c>
      <c r="BUL71" s="14">
        <f t="shared" si="49"/>
        <v>79</v>
      </c>
      <c r="BUM71" s="14">
        <f t="shared" si="49"/>
        <v>36</v>
      </c>
      <c r="BUN71" s="14">
        <f t="shared" si="49"/>
        <v>98</v>
      </c>
      <c r="BUO71" s="14">
        <f t="shared" si="49"/>
        <v>0</v>
      </c>
      <c r="BUP71" s="14">
        <f t="shared" si="49"/>
        <v>46</v>
      </c>
      <c r="BUQ71" s="14">
        <f t="shared" si="49"/>
        <v>91</v>
      </c>
      <c r="BUR71" s="14">
        <f t="shared" si="49"/>
        <v>37</v>
      </c>
      <c r="BUS71" s="14">
        <f t="shared" si="49"/>
        <v>0</v>
      </c>
      <c r="BUT71" s="14">
        <f t="shared" si="49"/>
        <v>0</v>
      </c>
      <c r="BUU71" s="14">
        <f t="shared" si="49"/>
        <v>0</v>
      </c>
      <c r="BUV71" s="14">
        <f t="shared" si="49"/>
        <v>0</v>
      </c>
      <c r="BUW71" s="14">
        <f t="shared" si="49"/>
        <v>0</v>
      </c>
    </row>
    <row r="72" spans="1901:1921" x14ac:dyDescent="0.25">
      <c r="BUC72" s="10" t="s">
        <v>188</v>
      </c>
      <c r="BUD72" s="10" t="str">
        <f t="shared" ca="1" si="45"/>
        <v>vari1</v>
      </c>
      <c r="BUE72" s="10">
        <f ca="1">_xlfn.SHEET( vari1!$NTP$1000000)</f>
        <v>2</v>
      </c>
      <c r="BUG72" s="10">
        <f>vari1!$NTP$1000000</f>
        <v>0</v>
      </c>
      <c r="BUH72" s="15" t="s">
        <v>190</v>
      </c>
      <c r="BUI72" s="15" t="s">
        <v>190</v>
      </c>
      <c r="BUJ72" s="15" t="s">
        <v>190</v>
      </c>
      <c r="BUK72" s="15" t="s">
        <v>190</v>
      </c>
      <c r="BUL72" s="15" t="s">
        <v>190</v>
      </c>
      <c r="BUM72" s="15" t="s">
        <v>190</v>
      </c>
      <c r="BUN72" s="15" t="s">
        <v>190</v>
      </c>
      <c r="BUO72" s="15" t="s">
        <v>190</v>
      </c>
      <c r="BUP72" s="15" t="s">
        <v>190</v>
      </c>
      <c r="BUQ72" s="15" t="s">
        <v>190</v>
      </c>
      <c r="BUR72" s="15" t="s">
        <v>190</v>
      </c>
      <c r="BUS72" s="15" t="s">
        <v>190</v>
      </c>
      <c r="BUT72" s="15" t="s">
        <v>190</v>
      </c>
      <c r="BUU72" s="15" t="s">
        <v>190</v>
      </c>
      <c r="BUV72" s="15" t="s">
        <v>190</v>
      </c>
      <c r="BUW72" s="15" t="s">
        <v>190</v>
      </c>
    </row>
    <row r="73" spans="1901:1921" x14ac:dyDescent="0.25">
      <c r="BUC73" s="10" t="s">
        <v>188</v>
      </c>
      <c r="BUD73" s="10" t="str">
        <f t="shared" ca="1" si="45"/>
        <v>vari1</v>
      </c>
      <c r="BUE73" s="10">
        <f ca="1">_xlfn.SHEET( vari1!$NTP$1000000)</f>
        <v>2</v>
      </c>
      <c r="BUG73" s="10">
        <f>vari1!$NTP$1000000</f>
        <v>0</v>
      </c>
      <c r="BUH73" s="15" t="str">
        <f>CONCATENATE(BUH72," ",BUH74)</f>
        <v>Red 1</v>
      </c>
      <c r="BUI73" s="15" t="str">
        <f t="shared" ref="BUI73:BUW73" si="50">CONCATENATE(BUI72," ",BUI74)</f>
        <v>Red 2</v>
      </c>
      <c r="BUJ73" s="15" t="str">
        <f t="shared" si="50"/>
        <v>Red 3</v>
      </c>
      <c r="BUK73" s="15" t="str">
        <f t="shared" si="50"/>
        <v>Red 4</v>
      </c>
      <c r="BUL73" s="15" t="str">
        <f t="shared" si="50"/>
        <v>Red 5</v>
      </c>
      <c r="BUM73" s="15" t="str">
        <f t="shared" si="50"/>
        <v>Red 6</v>
      </c>
      <c r="BUN73" s="15" t="str">
        <f t="shared" si="50"/>
        <v>Red 7</v>
      </c>
      <c r="BUO73" s="15" t="str">
        <f t="shared" si="50"/>
        <v>Red 8</v>
      </c>
      <c r="BUP73" s="15" t="str">
        <f t="shared" si="50"/>
        <v>Red 9</v>
      </c>
      <c r="BUQ73" s="15" t="str">
        <f t="shared" si="50"/>
        <v>Red 10</v>
      </c>
      <c r="BUR73" s="15" t="str">
        <f t="shared" si="50"/>
        <v>Red 11</v>
      </c>
      <c r="BUS73" s="15" t="str">
        <f t="shared" si="50"/>
        <v>Red 12</v>
      </c>
      <c r="BUT73" s="15" t="str">
        <f t="shared" si="50"/>
        <v>Red 13</v>
      </c>
      <c r="BUU73" s="15" t="str">
        <f t="shared" si="50"/>
        <v>Red 14</v>
      </c>
      <c r="BUV73" s="15" t="str">
        <f t="shared" si="50"/>
        <v>Red 15</v>
      </c>
      <c r="BUW73" s="15" t="str">
        <f t="shared" si="50"/>
        <v>Red 16</v>
      </c>
    </row>
    <row r="74" spans="1901:1921" x14ac:dyDescent="0.25">
      <c r="BUC74" s="10" t="s">
        <v>188</v>
      </c>
      <c r="BUD74" s="10" t="str">
        <f t="shared" ca="1" si="45"/>
        <v>vari1</v>
      </c>
      <c r="BUE74" s="10">
        <f ca="1">_xlfn.SHEET( vari1!$NTP$1000000)</f>
        <v>2</v>
      </c>
      <c r="BUG74" s="10">
        <f>vari1!$NTP$1000000</f>
        <v>0</v>
      </c>
      <c r="BUH74" s="16">
        <f>BUH68</f>
        <v>1</v>
      </c>
      <c r="BUI74" s="16">
        <f t="shared" ref="BUI74:BUW74" si="51">BUI68</f>
        <v>2</v>
      </c>
      <c r="BUJ74" s="16">
        <f t="shared" si="51"/>
        <v>3</v>
      </c>
      <c r="BUK74" s="16">
        <f t="shared" si="51"/>
        <v>4</v>
      </c>
      <c r="BUL74" s="16">
        <f t="shared" si="51"/>
        <v>5</v>
      </c>
      <c r="BUM74" s="16">
        <f t="shared" si="51"/>
        <v>6</v>
      </c>
      <c r="BUN74" s="16">
        <f t="shared" si="51"/>
        <v>7</v>
      </c>
      <c r="BUO74" s="16">
        <f t="shared" si="51"/>
        <v>8</v>
      </c>
      <c r="BUP74" s="16">
        <f t="shared" si="51"/>
        <v>9</v>
      </c>
      <c r="BUQ74" s="16">
        <f t="shared" si="51"/>
        <v>10</v>
      </c>
      <c r="BUR74" s="16">
        <f t="shared" si="51"/>
        <v>11</v>
      </c>
      <c r="BUS74" s="16">
        <f t="shared" si="51"/>
        <v>12</v>
      </c>
      <c r="BUT74" s="16">
        <f t="shared" si="51"/>
        <v>13</v>
      </c>
      <c r="BUU74" s="16">
        <f t="shared" si="51"/>
        <v>14</v>
      </c>
      <c r="BUV74" s="16">
        <f t="shared" si="51"/>
        <v>15</v>
      </c>
      <c r="BUW74" s="16">
        <f t="shared" si="51"/>
        <v>16</v>
      </c>
    </row>
    <row r="75" spans="1901:1921" x14ac:dyDescent="0.25">
      <c r="BUC75" s="10" t="s">
        <v>188</v>
      </c>
      <c r="BUD75" s="10" t="str">
        <f t="shared" ca="1" si="45"/>
        <v>vari1</v>
      </c>
      <c r="BUE75" s="10">
        <f ca="1">_xlfn.SHEET( vari1!$NTP$1000000)</f>
        <v>2</v>
      </c>
      <c r="BUG75" s="10">
        <f>vari1!$NTP$1000000</f>
        <v>0</v>
      </c>
      <c r="BUH75" s="16">
        <f>BUH68</f>
        <v>1</v>
      </c>
      <c r="BUI75" s="16">
        <f t="shared" ref="BUI75:BUW75" si="52">BUI68</f>
        <v>2</v>
      </c>
      <c r="BUJ75" s="16">
        <f t="shared" si="52"/>
        <v>3</v>
      </c>
      <c r="BUK75" s="16">
        <f t="shared" si="52"/>
        <v>4</v>
      </c>
      <c r="BUL75" s="16">
        <f t="shared" si="52"/>
        <v>5</v>
      </c>
      <c r="BUM75" s="16">
        <f t="shared" si="52"/>
        <v>6</v>
      </c>
      <c r="BUN75" s="16">
        <f t="shared" si="52"/>
        <v>7</v>
      </c>
      <c r="BUO75" s="16">
        <f t="shared" si="52"/>
        <v>8</v>
      </c>
      <c r="BUP75" s="16">
        <f t="shared" si="52"/>
        <v>9</v>
      </c>
      <c r="BUQ75" s="16">
        <f t="shared" si="52"/>
        <v>10</v>
      </c>
      <c r="BUR75" s="16">
        <f t="shared" si="52"/>
        <v>11</v>
      </c>
      <c r="BUS75" s="16">
        <f t="shared" si="52"/>
        <v>12</v>
      </c>
      <c r="BUT75" s="16">
        <f t="shared" si="52"/>
        <v>13</v>
      </c>
      <c r="BUU75" s="16">
        <f t="shared" si="52"/>
        <v>14</v>
      </c>
      <c r="BUV75" s="16">
        <f t="shared" si="52"/>
        <v>15</v>
      </c>
      <c r="BUW75" s="16">
        <f t="shared" si="52"/>
        <v>16</v>
      </c>
    </row>
    <row r="76" spans="1901:1921" x14ac:dyDescent="0.25">
      <c r="BUC76" s="10" t="s">
        <v>188</v>
      </c>
      <c r="BUD76" s="10" t="str">
        <f t="shared" ca="1" si="45"/>
        <v>vari1</v>
      </c>
      <c r="BUE76" s="10">
        <f ca="1">_xlfn.SHEET( vari1!$NTP$1000000)</f>
        <v>2</v>
      </c>
      <c r="BUG76" s="10">
        <f>vari1!$NTP$1000000</f>
        <v>0</v>
      </c>
      <c r="BUH76" s="16">
        <f t="shared" ref="BUH76:BUW76" si="53">IF(BUH63&gt;BUH64,BUH63,0)</f>
        <v>64</v>
      </c>
      <c r="BUI76" s="16">
        <f t="shared" si="53"/>
        <v>67</v>
      </c>
      <c r="BUJ76" s="16">
        <f t="shared" si="53"/>
        <v>86</v>
      </c>
      <c r="BUK76" s="16">
        <f t="shared" si="53"/>
        <v>32</v>
      </c>
      <c r="BUL76" s="16">
        <f t="shared" si="53"/>
        <v>0</v>
      </c>
      <c r="BUM76" s="16">
        <f t="shared" si="53"/>
        <v>0</v>
      </c>
      <c r="BUN76" s="16">
        <f t="shared" si="53"/>
        <v>0</v>
      </c>
      <c r="BUO76" s="16">
        <f t="shared" si="53"/>
        <v>41</v>
      </c>
      <c r="BUP76" s="16">
        <f t="shared" si="53"/>
        <v>0</v>
      </c>
      <c r="BUQ76" s="16">
        <f t="shared" si="53"/>
        <v>0</v>
      </c>
      <c r="BUR76" s="16">
        <f t="shared" si="53"/>
        <v>0</v>
      </c>
      <c r="BUS76" s="16">
        <f t="shared" si="53"/>
        <v>50</v>
      </c>
      <c r="BUT76" s="16">
        <f t="shared" si="53"/>
        <v>0</v>
      </c>
      <c r="BUU76" s="16">
        <f t="shared" si="53"/>
        <v>0</v>
      </c>
      <c r="BUV76" s="16">
        <f t="shared" si="53"/>
        <v>0</v>
      </c>
      <c r="BUW76" s="16">
        <f t="shared" si="53"/>
        <v>0</v>
      </c>
    </row>
    <row r="77" spans="1901:1921" x14ac:dyDescent="0.25">
      <c r="BUC77" s="10" t="s">
        <v>188</v>
      </c>
      <c r="BUD77" s="10" t="str">
        <f t="shared" ca="1" si="45"/>
        <v>vari1</v>
      </c>
      <c r="BUE77" s="10">
        <f ca="1">_xlfn.SHEET( vari1!$NTP$1000000)</f>
        <v>2</v>
      </c>
      <c r="BUG77" s="10">
        <f>vari1!$NTP$1000000</f>
        <v>0</v>
      </c>
      <c r="BUH77" s="16">
        <f t="shared" ref="BUH77:BUW77" si="54">IF(BUH63&gt;BUH64,BUH64,0)</f>
        <v>12</v>
      </c>
      <c r="BUI77" s="16">
        <f t="shared" si="54"/>
        <v>62</v>
      </c>
      <c r="BUJ77" s="16">
        <f t="shared" si="54"/>
        <v>57</v>
      </c>
      <c r="BUK77" s="16">
        <f t="shared" si="54"/>
        <v>16</v>
      </c>
      <c r="BUL77" s="16">
        <f t="shared" si="54"/>
        <v>0</v>
      </c>
      <c r="BUM77" s="16">
        <f t="shared" si="54"/>
        <v>0</v>
      </c>
      <c r="BUN77" s="16">
        <f t="shared" si="54"/>
        <v>0</v>
      </c>
      <c r="BUO77" s="16">
        <f t="shared" si="54"/>
        <v>24</v>
      </c>
      <c r="BUP77" s="16">
        <f t="shared" si="54"/>
        <v>0</v>
      </c>
      <c r="BUQ77" s="16">
        <f t="shared" si="54"/>
        <v>0</v>
      </c>
      <c r="BUR77" s="16">
        <f t="shared" si="54"/>
        <v>0</v>
      </c>
      <c r="BUS77" s="16">
        <f t="shared" si="54"/>
        <v>43</v>
      </c>
      <c r="BUT77" s="16">
        <f t="shared" si="54"/>
        <v>0</v>
      </c>
      <c r="BUU77" s="16">
        <f t="shared" si="54"/>
        <v>0</v>
      </c>
      <c r="BUV77" s="16">
        <f t="shared" si="54"/>
        <v>0</v>
      </c>
      <c r="BUW77" s="16">
        <f t="shared" si="54"/>
        <v>0</v>
      </c>
    </row>
    <row r="78" spans="1901:1921" x14ac:dyDescent="0.25">
      <c r="BUC78" s="10" t="s">
        <v>188</v>
      </c>
      <c r="BUD78" s="10" t="str">
        <f t="shared" ca="1" si="45"/>
        <v>vari1</v>
      </c>
      <c r="BUE78" s="10">
        <f ca="1">_xlfn.SHEET( vari1!$NTP$1000000)</f>
        <v>2</v>
      </c>
      <c r="BUG78" s="10">
        <f>vari1!$NTP$1000000</f>
        <v>0</v>
      </c>
      <c r="BUH78" s="17" t="s">
        <v>82</v>
      </c>
      <c r="BUI78" s="17" t="s">
        <v>82</v>
      </c>
      <c r="BUJ78" s="17" t="s">
        <v>82</v>
      </c>
      <c r="BUK78" s="17" t="s">
        <v>82</v>
      </c>
      <c r="BUL78" s="17" t="s">
        <v>82</v>
      </c>
      <c r="BUM78" s="17" t="s">
        <v>82</v>
      </c>
      <c r="BUN78" s="17" t="s">
        <v>82</v>
      </c>
      <c r="BUO78" s="17" t="s">
        <v>82</v>
      </c>
      <c r="BUP78" s="17" t="s">
        <v>82</v>
      </c>
      <c r="BUQ78" s="17" t="s">
        <v>82</v>
      </c>
      <c r="BUR78" s="17" t="s">
        <v>82</v>
      </c>
      <c r="BUS78" s="17" t="s">
        <v>82</v>
      </c>
      <c r="BUT78" s="17" t="s">
        <v>82</v>
      </c>
      <c r="BUU78" s="17" t="s">
        <v>82</v>
      </c>
      <c r="BUV78" s="17" t="s">
        <v>82</v>
      </c>
      <c r="BUW78" s="17" t="s">
        <v>82</v>
      </c>
    </row>
    <row r="79" spans="1901:1921" x14ac:dyDescent="0.25">
      <c r="BUC79" s="10" t="s">
        <v>188</v>
      </c>
      <c r="BUD79" s="10" t="str">
        <f t="shared" ca="1" si="45"/>
        <v>vari1</v>
      </c>
      <c r="BUE79" s="10">
        <f ca="1">_xlfn.SHEET( vari1!$NTP$1000000)</f>
        <v>2</v>
      </c>
      <c r="BUG79" s="10">
        <f>vari1!$NTP$1000000</f>
        <v>0</v>
      </c>
      <c r="BUH79" s="17" t="str">
        <f>CONCATENATE(BUH78," ",BUH68)</f>
        <v>Actual 1</v>
      </c>
      <c r="BUI79" s="17" t="str">
        <f t="shared" ref="BUI79:BUW79" si="55">CONCATENATE(BUI78," ",BUI68)</f>
        <v>Actual 2</v>
      </c>
      <c r="BUJ79" s="17" t="str">
        <f t="shared" si="55"/>
        <v>Actual 3</v>
      </c>
      <c r="BUK79" s="17" t="str">
        <f t="shared" si="55"/>
        <v>Actual 4</v>
      </c>
      <c r="BUL79" s="17" t="str">
        <f t="shared" si="55"/>
        <v>Actual 5</v>
      </c>
      <c r="BUM79" s="17" t="str">
        <f t="shared" si="55"/>
        <v>Actual 6</v>
      </c>
      <c r="BUN79" s="17" t="str">
        <f t="shared" si="55"/>
        <v>Actual 7</v>
      </c>
      <c r="BUO79" s="17" t="str">
        <f t="shared" si="55"/>
        <v>Actual 8</v>
      </c>
      <c r="BUP79" s="17" t="str">
        <f t="shared" si="55"/>
        <v>Actual 9</v>
      </c>
      <c r="BUQ79" s="17" t="str">
        <f t="shared" si="55"/>
        <v>Actual 10</v>
      </c>
      <c r="BUR79" s="17" t="str">
        <f t="shared" si="55"/>
        <v>Actual 11</v>
      </c>
      <c r="BUS79" s="17" t="str">
        <f t="shared" si="55"/>
        <v>Actual 12</v>
      </c>
      <c r="BUT79" s="17" t="str">
        <f t="shared" si="55"/>
        <v>Actual 13</v>
      </c>
      <c r="BUU79" s="17" t="str">
        <f t="shared" si="55"/>
        <v>Actual 14</v>
      </c>
      <c r="BUV79" s="17" t="str">
        <f t="shared" si="55"/>
        <v>Actual 15</v>
      </c>
      <c r="BUW79" s="17" t="str">
        <f t="shared" si="55"/>
        <v>Actual 16</v>
      </c>
    </row>
    <row r="80" spans="1901:1921" x14ac:dyDescent="0.25">
      <c r="BUC80" s="10" t="s">
        <v>188</v>
      </c>
      <c r="BUD80" s="10" t="str">
        <f t="shared" ca="1" si="45"/>
        <v>vari1</v>
      </c>
      <c r="BUE80" s="10">
        <f ca="1">_xlfn.SHEET( vari1!$NTP$1000000)</f>
        <v>2</v>
      </c>
      <c r="BUG80" s="10">
        <f>vari1!$NTP$1000000</f>
        <v>0</v>
      </c>
      <c r="BUH80" s="18">
        <f>BUH68-0.25</f>
        <v>0.75</v>
      </c>
      <c r="BUI80" s="18">
        <f t="shared" ref="BUI80:BUW80" si="56">BUI68-0.25</f>
        <v>1.75</v>
      </c>
      <c r="BUJ80" s="18">
        <f t="shared" si="56"/>
        <v>2.75</v>
      </c>
      <c r="BUK80" s="18">
        <f t="shared" si="56"/>
        <v>3.75</v>
      </c>
      <c r="BUL80" s="18">
        <f t="shared" si="56"/>
        <v>4.75</v>
      </c>
      <c r="BUM80" s="18">
        <f t="shared" si="56"/>
        <v>5.75</v>
      </c>
      <c r="BUN80" s="18">
        <f t="shared" si="56"/>
        <v>6.75</v>
      </c>
      <c r="BUO80" s="18">
        <f t="shared" si="56"/>
        <v>7.75</v>
      </c>
      <c r="BUP80" s="18">
        <f t="shared" si="56"/>
        <v>8.75</v>
      </c>
      <c r="BUQ80" s="18">
        <f t="shared" si="56"/>
        <v>9.75</v>
      </c>
      <c r="BUR80" s="18">
        <f t="shared" si="56"/>
        <v>10.75</v>
      </c>
      <c r="BUS80" s="18">
        <f t="shared" si="56"/>
        <v>11.75</v>
      </c>
      <c r="BUT80" s="18">
        <f t="shared" si="56"/>
        <v>12.75</v>
      </c>
      <c r="BUU80" s="18">
        <f t="shared" si="56"/>
        <v>13.75</v>
      </c>
      <c r="BUV80" s="18">
        <f t="shared" si="56"/>
        <v>14.75</v>
      </c>
      <c r="BUW80" s="18">
        <f t="shared" si="56"/>
        <v>15.75</v>
      </c>
    </row>
    <row r="81" spans="1901:1921" x14ac:dyDescent="0.25">
      <c r="BUC81" s="10" t="s">
        <v>188</v>
      </c>
      <c r="BUD81" s="10" t="str">
        <f t="shared" ca="1" si="45"/>
        <v>vari1</v>
      </c>
      <c r="BUE81" s="10">
        <f ca="1">_xlfn.SHEET( vari1!$NTP$1000000)</f>
        <v>2</v>
      </c>
      <c r="BUG81" s="10">
        <f>vari1!$NTP$1000000</f>
        <v>0</v>
      </c>
      <c r="BUH81" s="18">
        <f>BUH68-0.25</f>
        <v>0.75</v>
      </c>
      <c r="BUI81" s="18">
        <f t="shared" ref="BUI81:BUW81" si="57">BUI68-0.25</f>
        <v>1.75</v>
      </c>
      <c r="BUJ81" s="18">
        <f t="shared" si="57"/>
        <v>2.75</v>
      </c>
      <c r="BUK81" s="18">
        <f t="shared" si="57"/>
        <v>3.75</v>
      </c>
      <c r="BUL81" s="18">
        <f t="shared" si="57"/>
        <v>4.75</v>
      </c>
      <c r="BUM81" s="18">
        <f t="shared" si="57"/>
        <v>5.75</v>
      </c>
      <c r="BUN81" s="18">
        <f t="shared" si="57"/>
        <v>6.75</v>
      </c>
      <c r="BUO81" s="18">
        <f t="shared" si="57"/>
        <v>7.75</v>
      </c>
      <c r="BUP81" s="18">
        <f t="shared" si="57"/>
        <v>8.75</v>
      </c>
      <c r="BUQ81" s="18">
        <f t="shared" si="57"/>
        <v>9.75</v>
      </c>
      <c r="BUR81" s="18">
        <f t="shared" si="57"/>
        <v>10.75</v>
      </c>
      <c r="BUS81" s="18">
        <f t="shared" si="57"/>
        <v>11.75</v>
      </c>
      <c r="BUT81" s="18">
        <f t="shared" si="57"/>
        <v>12.75</v>
      </c>
      <c r="BUU81" s="18">
        <f t="shared" si="57"/>
        <v>13.75</v>
      </c>
      <c r="BUV81" s="18">
        <f t="shared" si="57"/>
        <v>14.75</v>
      </c>
      <c r="BUW81" s="18">
        <f t="shared" si="57"/>
        <v>15.75</v>
      </c>
    </row>
    <row r="82" spans="1901:1921" x14ac:dyDescent="0.25">
      <c r="BUC82" s="10" t="s">
        <v>188</v>
      </c>
      <c r="BUD82" s="10" t="str">
        <f t="shared" ca="1" si="45"/>
        <v>vari1</v>
      </c>
      <c r="BUE82" s="10">
        <f ca="1">_xlfn.SHEET( vari1!$NTP$1000000)</f>
        <v>2</v>
      </c>
      <c r="BUG82" s="10">
        <f>vari1!$NTP$1000000</f>
        <v>0</v>
      </c>
      <c r="BUH82" s="18">
        <v>0</v>
      </c>
      <c r="BUI82" s="18">
        <v>0</v>
      </c>
      <c r="BUJ82" s="18">
        <v>0</v>
      </c>
      <c r="BUK82" s="18">
        <v>0</v>
      </c>
      <c r="BUL82" s="18">
        <v>0</v>
      </c>
      <c r="BUM82" s="18">
        <v>0</v>
      </c>
      <c r="BUN82" s="18">
        <v>0</v>
      </c>
      <c r="BUO82" s="18">
        <v>0</v>
      </c>
      <c r="BUP82" s="18">
        <v>0</v>
      </c>
      <c r="BUQ82" s="18">
        <v>0</v>
      </c>
      <c r="BUR82" s="18">
        <v>0</v>
      </c>
      <c r="BUS82" s="18">
        <v>0</v>
      </c>
      <c r="BUT82" s="18">
        <v>0</v>
      </c>
      <c r="BUU82" s="18">
        <v>0</v>
      </c>
      <c r="BUV82" s="18">
        <v>0</v>
      </c>
      <c r="BUW82" s="18">
        <v>0</v>
      </c>
    </row>
    <row r="83" spans="1901:1921" x14ac:dyDescent="0.25">
      <c r="BUC83" s="10" t="s">
        <v>188</v>
      </c>
      <c r="BUD83" s="10" t="str">
        <f t="shared" ca="1" si="45"/>
        <v>vari1</v>
      </c>
      <c r="BUE83" s="10">
        <f ca="1">_xlfn.SHEET( vari1!$NTP$1000000)</f>
        <v>2</v>
      </c>
      <c r="BUG83" s="10">
        <f>vari1!$NTP$1000000</f>
        <v>0</v>
      </c>
      <c r="BUH83" s="18">
        <f t="shared" ref="BUH83:BUW83" si="58">IF(BUH64=0,"",BUH64)</f>
        <v>12</v>
      </c>
      <c r="BUI83" s="18">
        <f t="shared" si="58"/>
        <v>62</v>
      </c>
      <c r="BUJ83" s="18">
        <f t="shared" si="58"/>
        <v>57</v>
      </c>
      <c r="BUK83" s="18">
        <f t="shared" si="58"/>
        <v>16</v>
      </c>
      <c r="BUL83" s="18">
        <f t="shared" si="58"/>
        <v>79</v>
      </c>
      <c r="BUM83" s="18">
        <f t="shared" si="58"/>
        <v>36</v>
      </c>
      <c r="BUN83" s="18">
        <f t="shared" si="58"/>
        <v>98</v>
      </c>
      <c r="BUO83" s="18">
        <f t="shared" si="58"/>
        <v>24</v>
      </c>
      <c r="BUP83" s="18">
        <f t="shared" si="58"/>
        <v>46</v>
      </c>
      <c r="BUQ83" s="18">
        <f t="shared" si="58"/>
        <v>91</v>
      </c>
      <c r="BUR83" s="18">
        <f t="shared" si="58"/>
        <v>37</v>
      </c>
      <c r="BUS83" s="18">
        <f t="shared" si="58"/>
        <v>43</v>
      </c>
      <c r="BUT83" s="18" t="str">
        <f t="shared" si="58"/>
        <v/>
      </c>
      <c r="BUU83" s="18" t="str">
        <f t="shared" si="58"/>
        <v/>
      </c>
      <c r="BUV83" s="18" t="str">
        <f t="shared" si="58"/>
        <v/>
      </c>
      <c r="BUW83" s="18" t="str">
        <f t="shared" si="58"/>
        <v/>
      </c>
    </row>
    <row r="84" spans="1901:1921" x14ac:dyDescent="0.25">
      <c r="BUC84" s="10" t="s">
        <v>188</v>
      </c>
      <c r="BUD84" s="10" t="str">
        <f t="shared" ca="1" si="45"/>
        <v>vari1</v>
      </c>
      <c r="BUE84" s="10">
        <f ca="1">_xlfn.SHEET( vari1!$NTP$1000000)</f>
        <v>2</v>
      </c>
      <c r="BUG84" s="10">
        <f>vari1!$NTP$1000000</f>
        <v>0</v>
      </c>
      <c r="BUH84" s="19" t="s">
        <v>191</v>
      </c>
      <c r="BUI84" s="19" t="s">
        <v>191</v>
      </c>
      <c r="BUJ84" s="19" t="s">
        <v>191</v>
      </c>
      <c r="BUK84" s="19" t="s">
        <v>191</v>
      </c>
      <c r="BUL84" s="19" t="s">
        <v>191</v>
      </c>
      <c r="BUM84" s="19" t="s">
        <v>191</v>
      </c>
      <c r="BUN84" s="19" t="s">
        <v>191</v>
      </c>
      <c r="BUO84" s="19" t="s">
        <v>191</v>
      </c>
      <c r="BUP84" s="19" t="s">
        <v>191</v>
      </c>
      <c r="BUQ84" s="19" t="s">
        <v>191</v>
      </c>
      <c r="BUR84" s="19" t="s">
        <v>191</v>
      </c>
      <c r="BUS84" s="19" t="s">
        <v>191</v>
      </c>
      <c r="BUT84" s="19" t="s">
        <v>191</v>
      </c>
      <c r="BUU84" s="19" t="s">
        <v>191</v>
      </c>
      <c r="BUV84" s="19" t="s">
        <v>191</v>
      </c>
      <c r="BUW84" s="19" t="s">
        <v>191</v>
      </c>
    </row>
    <row r="85" spans="1901:1921" x14ac:dyDescent="0.25">
      <c r="BUC85" s="10" t="s">
        <v>188</v>
      </c>
      <c r="BUD85" s="10" t="str">
        <f t="shared" ca="1" si="45"/>
        <v>vari1</v>
      </c>
      <c r="BUE85" s="10">
        <f ca="1">_xlfn.SHEET( vari1!$NTP$1000000)</f>
        <v>2</v>
      </c>
      <c r="BUG85" s="10">
        <f>vari1!$NTP$1000000</f>
        <v>0</v>
      </c>
      <c r="BUH85" s="20">
        <f>BUH68-0.23</f>
        <v>0.77</v>
      </c>
      <c r="BUI85" s="20">
        <f>BUI68+0.22</f>
        <v>2.2200000000000002</v>
      </c>
      <c r="BUJ85" s="20">
        <f>BUJ68+0.22</f>
        <v>3.22</v>
      </c>
      <c r="BUK85" s="20">
        <f>BUK68+0.22</f>
        <v>4.22</v>
      </c>
      <c r="BUL85" s="20">
        <f>BUL68+0.22</f>
        <v>5.22</v>
      </c>
      <c r="BUM85" s="20">
        <f>BUM68+0.22</f>
        <v>6.22</v>
      </c>
      <c r="BUN85" s="20">
        <f>BUN68+0.22</f>
        <v>7.22</v>
      </c>
      <c r="BUO85" s="20">
        <f>BUO68+0.22</f>
        <v>8.2200000000000006</v>
      </c>
      <c r="BUP85" s="20">
        <f>BUP68+0.22</f>
        <v>9.2200000000000006</v>
      </c>
      <c r="BUQ85" s="20">
        <f>BUQ68+0.22</f>
        <v>10.220000000000001</v>
      </c>
      <c r="BUR85" s="20">
        <f>BUR68+0.22</f>
        <v>11.22</v>
      </c>
      <c r="BUS85" s="20">
        <f>BUS68+0.22</f>
        <v>12.22</v>
      </c>
      <c r="BUT85" s="20">
        <f>BUT68+0.22</f>
        <v>13.22</v>
      </c>
      <c r="BUU85" s="20">
        <f>BUU68+0.22</f>
        <v>14.22</v>
      </c>
      <c r="BUV85" s="20">
        <f>BUV68+0.22</f>
        <v>15.22</v>
      </c>
      <c r="BUW85" s="20">
        <f>BUW68+0.22</f>
        <v>16.22</v>
      </c>
    </row>
    <row r="86" spans="1901:1921" x14ac:dyDescent="0.25">
      <c r="BUC86" s="10" t="s">
        <v>188</v>
      </c>
      <c r="BUD86" s="10" t="str">
        <f t="shared" ca="1" si="45"/>
        <v>vari1</v>
      </c>
      <c r="BUE86" s="10">
        <f ca="1">_xlfn.SHEET( vari1!$NTP$1000000)</f>
        <v>2</v>
      </c>
      <c r="BUG86" s="10">
        <f>vari1!$NTP$1000000</f>
        <v>0</v>
      </c>
      <c r="BUH86" s="20">
        <v>0</v>
      </c>
      <c r="BUI86" s="20">
        <v>0</v>
      </c>
      <c r="BUJ86" s="20">
        <v>0</v>
      </c>
      <c r="BUK86" s="20">
        <v>0</v>
      </c>
      <c r="BUL86" s="20">
        <v>0</v>
      </c>
      <c r="BUM86" s="20">
        <v>0</v>
      </c>
      <c r="BUN86" s="20">
        <v>0</v>
      </c>
      <c r="BUO86" s="20">
        <v>0</v>
      </c>
      <c r="BUP86" s="20">
        <v>0</v>
      </c>
      <c r="BUQ86" s="20">
        <v>0</v>
      </c>
      <c r="BUR86" s="20">
        <v>0</v>
      </c>
      <c r="BUS86" s="20">
        <v>0</v>
      </c>
      <c r="BUT86" s="20">
        <v>0</v>
      </c>
      <c r="BUU86" s="20">
        <v>0</v>
      </c>
      <c r="BUV86" s="20">
        <v>0</v>
      </c>
      <c r="BUW86" s="20">
        <v>0</v>
      </c>
    </row>
    <row r="87" spans="1901:1921" x14ac:dyDescent="0.25">
      <c r="BUC87" s="10" t="s">
        <v>188</v>
      </c>
      <c r="BUD87" s="10" t="str">
        <f t="shared" ca="1" si="45"/>
        <v>vari1</v>
      </c>
      <c r="BUE87" s="10">
        <f ca="1">_xlfn.SHEET( vari1!$NTP$1000000)</f>
        <v>2</v>
      </c>
      <c r="BUG87" s="10">
        <f>vari1!$NTP$1000000</f>
        <v>0</v>
      </c>
      <c r="BUH87" s="21" t="s">
        <v>192</v>
      </c>
      <c r="BUI87" s="21" t="s">
        <v>192</v>
      </c>
      <c r="BUJ87" s="21" t="s">
        <v>192</v>
      </c>
      <c r="BUK87" s="21" t="s">
        <v>192</v>
      </c>
      <c r="BUL87" s="21" t="s">
        <v>192</v>
      </c>
      <c r="BUM87" s="21" t="s">
        <v>192</v>
      </c>
      <c r="BUN87" s="21" t="s">
        <v>192</v>
      </c>
      <c r="BUO87" s="21" t="s">
        <v>192</v>
      </c>
      <c r="BUP87" s="21" t="s">
        <v>192</v>
      </c>
      <c r="BUQ87" s="21" t="s">
        <v>192</v>
      </c>
      <c r="BUR87" s="21" t="s">
        <v>192</v>
      </c>
      <c r="BUS87" s="21" t="s">
        <v>192</v>
      </c>
      <c r="BUT87" s="21" t="s">
        <v>192</v>
      </c>
      <c r="BUU87" s="21" t="s">
        <v>192</v>
      </c>
      <c r="BUV87" s="21" t="s">
        <v>192</v>
      </c>
      <c r="BUW87" s="21" t="s">
        <v>192</v>
      </c>
    </row>
    <row r="88" spans="1901:1921" x14ac:dyDescent="0.25">
      <c r="BUC88" s="10" t="s">
        <v>188</v>
      </c>
      <c r="BUD88" s="10" t="str">
        <f t="shared" ca="1" si="45"/>
        <v>vari1</v>
      </c>
      <c r="BUE88" s="10">
        <f ca="1">_xlfn.SHEET( vari1!$NTP$1000000)</f>
        <v>2</v>
      </c>
      <c r="BUG88" s="10">
        <f>vari1!$NTP$1000000</f>
        <v>0</v>
      </c>
      <c r="BUH88" s="21" t="str">
        <f>CONCATENATE(BUH87," ",BUH89)</f>
        <v>Var 1</v>
      </c>
      <c r="BUI88" s="21" t="str">
        <f t="shared" ref="BUI88:BUW88" si="59">CONCATENATE(BUI87," ",BUI89)</f>
        <v>Var 2</v>
      </c>
      <c r="BUJ88" s="21" t="str">
        <f t="shared" si="59"/>
        <v>Var 3</v>
      </c>
      <c r="BUK88" s="21" t="str">
        <f t="shared" si="59"/>
        <v>Var 4</v>
      </c>
      <c r="BUL88" s="21" t="str">
        <f t="shared" si="59"/>
        <v>Var 5</v>
      </c>
      <c r="BUM88" s="21" t="str">
        <f t="shared" si="59"/>
        <v>Var 6</v>
      </c>
      <c r="BUN88" s="21" t="str">
        <f t="shared" si="59"/>
        <v>Var 7</v>
      </c>
      <c r="BUO88" s="21" t="str">
        <f t="shared" si="59"/>
        <v>Var 8</v>
      </c>
      <c r="BUP88" s="21" t="str">
        <f t="shared" si="59"/>
        <v>Var 9</v>
      </c>
      <c r="BUQ88" s="21" t="str">
        <f t="shared" si="59"/>
        <v>Var 10</v>
      </c>
      <c r="BUR88" s="21" t="str">
        <f t="shared" si="59"/>
        <v>Var 11</v>
      </c>
      <c r="BUS88" s="21" t="str">
        <f t="shared" si="59"/>
        <v>Var 12</v>
      </c>
      <c r="BUT88" s="21" t="str">
        <f t="shared" si="59"/>
        <v>Var 13</v>
      </c>
      <c r="BUU88" s="21" t="str">
        <f t="shared" si="59"/>
        <v>Var 14</v>
      </c>
      <c r="BUV88" s="21" t="str">
        <f t="shared" si="59"/>
        <v>Var 15</v>
      </c>
      <c r="BUW88" s="21" t="str">
        <f t="shared" si="59"/>
        <v>Var 16</v>
      </c>
    </row>
    <row r="89" spans="1901:1921" x14ac:dyDescent="0.25">
      <c r="BUC89" s="10" t="s">
        <v>188</v>
      </c>
      <c r="BUD89" s="10" t="str">
        <f t="shared" ca="1" si="45"/>
        <v>vari1</v>
      </c>
      <c r="BUE89" s="10">
        <f ca="1">_xlfn.SHEET( vari1!$NTP$1000000)</f>
        <v>2</v>
      </c>
      <c r="BUG89" s="10">
        <f>vari1!$NTP$1000000</f>
        <v>0</v>
      </c>
      <c r="BUH89" s="22">
        <f>BUH68</f>
        <v>1</v>
      </c>
      <c r="BUI89" s="22">
        <f t="shared" ref="BUI89:BUW89" si="60">BUI68</f>
        <v>2</v>
      </c>
      <c r="BUJ89" s="22">
        <f t="shared" si="60"/>
        <v>3</v>
      </c>
      <c r="BUK89" s="22">
        <f t="shared" si="60"/>
        <v>4</v>
      </c>
      <c r="BUL89" s="22">
        <f t="shared" si="60"/>
        <v>5</v>
      </c>
      <c r="BUM89" s="22">
        <f t="shared" si="60"/>
        <v>6</v>
      </c>
      <c r="BUN89" s="22">
        <f t="shared" si="60"/>
        <v>7</v>
      </c>
      <c r="BUO89" s="22">
        <f t="shared" si="60"/>
        <v>8</v>
      </c>
      <c r="BUP89" s="22">
        <f t="shared" si="60"/>
        <v>9</v>
      </c>
      <c r="BUQ89" s="22">
        <f t="shared" si="60"/>
        <v>10</v>
      </c>
      <c r="BUR89" s="22">
        <f t="shared" si="60"/>
        <v>11</v>
      </c>
      <c r="BUS89" s="22">
        <f t="shared" si="60"/>
        <v>12</v>
      </c>
      <c r="BUT89" s="22">
        <f t="shared" si="60"/>
        <v>13</v>
      </c>
      <c r="BUU89" s="22">
        <f t="shared" si="60"/>
        <v>14</v>
      </c>
      <c r="BUV89" s="22">
        <f t="shared" si="60"/>
        <v>15</v>
      </c>
      <c r="BUW89" s="22">
        <f t="shared" si="60"/>
        <v>16</v>
      </c>
    </row>
    <row r="90" spans="1901:1921" x14ac:dyDescent="0.25">
      <c r="BUC90" s="10" t="s">
        <v>188</v>
      </c>
      <c r="BUD90" s="10" t="str">
        <f t="shared" ca="1" si="45"/>
        <v>vari1</v>
      </c>
      <c r="BUE90" s="10">
        <f ca="1">_xlfn.SHEET( vari1!$NTP$1000000)</f>
        <v>2</v>
      </c>
      <c r="BUG90" s="10">
        <f>vari1!$NTP$1000000</f>
        <v>0</v>
      </c>
      <c r="BUH90" s="23">
        <f t="shared" ref="BUH90:BUW90" si="61">MAX(BUH63:BUH64)</f>
        <v>64</v>
      </c>
      <c r="BUI90" s="23">
        <f t="shared" si="61"/>
        <v>67</v>
      </c>
      <c r="BUJ90" s="23">
        <f t="shared" si="61"/>
        <v>86</v>
      </c>
      <c r="BUK90" s="23">
        <f t="shared" si="61"/>
        <v>32</v>
      </c>
      <c r="BUL90" s="23">
        <f t="shared" si="61"/>
        <v>79</v>
      </c>
      <c r="BUM90" s="23">
        <f t="shared" si="61"/>
        <v>36</v>
      </c>
      <c r="BUN90" s="23">
        <f t="shared" si="61"/>
        <v>98</v>
      </c>
      <c r="BUO90" s="23">
        <f t="shared" si="61"/>
        <v>41</v>
      </c>
      <c r="BUP90" s="23">
        <f t="shared" si="61"/>
        <v>46</v>
      </c>
      <c r="BUQ90" s="23">
        <f t="shared" si="61"/>
        <v>91</v>
      </c>
      <c r="BUR90" s="23">
        <f t="shared" si="61"/>
        <v>37</v>
      </c>
      <c r="BUS90" s="23">
        <f t="shared" si="61"/>
        <v>50</v>
      </c>
      <c r="BUT90" s="23">
        <f t="shared" si="61"/>
        <v>0</v>
      </c>
      <c r="BUU90" s="23">
        <f t="shared" si="61"/>
        <v>0</v>
      </c>
      <c r="BUV90" s="23">
        <f t="shared" si="61"/>
        <v>0</v>
      </c>
      <c r="BUW90" s="23">
        <f t="shared" si="61"/>
        <v>0</v>
      </c>
    </row>
    <row r="91" spans="1901:1921" x14ac:dyDescent="0.25">
      <c r="BUC91" s="10" t="s">
        <v>188</v>
      </c>
      <c r="BUD91" s="10" t="str">
        <f t="shared" ca="1" si="45"/>
        <v>vari1</v>
      </c>
      <c r="BUE91" s="10">
        <f ca="1">_xlfn.SHEET( vari1!$NTP$1000000)</f>
        <v>2</v>
      </c>
      <c r="BUG91" s="10">
        <f>vari1!$NTP$1000000</f>
        <v>0</v>
      </c>
      <c r="BUH91" s="24">
        <f t="shared" ref="BUH91:BUW91" si="62">IF(BUH64-BUH63=0,"",BUH64-BUH63)</f>
        <v>-52</v>
      </c>
      <c r="BUI91" s="24">
        <f t="shared" si="62"/>
        <v>-5</v>
      </c>
      <c r="BUJ91" s="24">
        <f t="shared" si="62"/>
        <v>-29</v>
      </c>
      <c r="BUK91" s="24">
        <f t="shared" si="62"/>
        <v>-16</v>
      </c>
      <c r="BUL91" s="24">
        <f t="shared" si="62"/>
        <v>55</v>
      </c>
      <c r="BUM91" s="24">
        <f t="shared" si="62"/>
        <v>20</v>
      </c>
      <c r="BUN91" s="24">
        <f t="shared" si="62"/>
        <v>51</v>
      </c>
      <c r="BUO91" s="24">
        <f t="shared" si="62"/>
        <v>-17</v>
      </c>
      <c r="BUP91" s="24">
        <f t="shared" si="62"/>
        <v>11</v>
      </c>
      <c r="BUQ91" s="24">
        <f t="shared" si="62"/>
        <v>48</v>
      </c>
      <c r="BUR91" s="24">
        <f t="shared" si="62"/>
        <v>6</v>
      </c>
      <c r="BUS91" s="24">
        <f t="shared" si="62"/>
        <v>-7</v>
      </c>
      <c r="BUT91" s="24" t="str">
        <f t="shared" si="62"/>
        <v/>
      </c>
      <c r="BUU91" s="24" t="str">
        <f t="shared" si="62"/>
        <v/>
      </c>
      <c r="BUV91" s="24" t="str">
        <f t="shared" si="62"/>
        <v/>
      </c>
      <c r="BUW91" s="24" t="str">
        <f t="shared" si="62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8BF84-BCCF-4394-A35B-205EC99C7110}">
  <dimension ref="B3:Y15"/>
  <sheetViews>
    <sheetView showGridLines="0" tabSelected="1" workbookViewId="0">
      <selection activeCell="M23" sqref="M23"/>
    </sheetView>
  </sheetViews>
  <sheetFormatPr defaultRowHeight="15" x14ac:dyDescent="0.25"/>
  <cols>
    <col min="3" max="3" width="4.85546875" bestFit="1" customWidth="1"/>
    <col min="4" max="4" width="6.5703125" bestFit="1" customWidth="1"/>
    <col min="13" max="13" width="6.5703125" bestFit="1" customWidth="1"/>
    <col min="14" max="14" width="3.85546875" bestFit="1" customWidth="1"/>
    <col min="15" max="15" width="4.28515625" bestFit="1" customWidth="1"/>
    <col min="16" max="16" width="4.42578125" bestFit="1" customWidth="1"/>
    <col min="17" max="17" width="4.140625" bestFit="1" customWidth="1"/>
    <col min="18" max="18" width="4.7109375" bestFit="1" customWidth="1"/>
    <col min="19" max="19" width="4" bestFit="1" customWidth="1"/>
    <col min="20" max="20" width="3.42578125" bestFit="1" customWidth="1"/>
    <col min="21" max="21" width="4.42578125" bestFit="1" customWidth="1"/>
    <col min="22" max="22" width="4.28515625" bestFit="1" customWidth="1"/>
    <col min="23" max="23" width="4" bestFit="1" customWidth="1"/>
    <col min="24" max="24" width="4.5703125" bestFit="1" customWidth="1"/>
    <col min="25" max="25" width="4.28515625" bestFit="1" customWidth="1"/>
  </cols>
  <sheetData>
    <row r="3" spans="2:25" x14ac:dyDescent="0.25">
      <c r="C3" s="5" t="s">
        <v>81</v>
      </c>
      <c r="D3" s="5" t="s">
        <v>82</v>
      </c>
      <c r="N3" t="s">
        <v>83</v>
      </c>
      <c r="O3" t="s">
        <v>84</v>
      </c>
      <c r="P3" t="s">
        <v>85</v>
      </c>
      <c r="Q3" t="s">
        <v>86</v>
      </c>
      <c r="R3" t="s">
        <v>87</v>
      </c>
      <c r="S3" t="s">
        <v>88</v>
      </c>
      <c r="T3" t="s">
        <v>89</v>
      </c>
      <c r="U3" t="s">
        <v>90</v>
      </c>
      <c r="V3" t="s">
        <v>91</v>
      </c>
      <c r="W3" t="s">
        <v>92</v>
      </c>
      <c r="X3" t="s">
        <v>93</v>
      </c>
      <c r="Y3" t="s">
        <v>94</v>
      </c>
    </row>
    <row r="4" spans="2:25" x14ac:dyDescent="0.25">
      <c r="B4" t="s">
        <v>83</v>
      </c>
      <c r="C4">
        <v>70</v>
      </c>
      <c r="D4">
        <v>77</v>
      </c>
      <c r="M4" s="5" t="s">
        <v>81</v>
      </c>
      <c r="N4">
        <v>64</v>
      </c>
      <c r="O4">
        <v>67</v>
      </c>
      <c r="P4">
        <v>86</v>
      </c>
      <c r="Q4">
        <v>32</v>
      </c>
      <c r="R4">
        <v>24</v>
      </c>
      <c r="S4">
        <v>16</v>
      </c>
      <c r="T4">
        <v>47</v>
      </c>
      <c r="U4">
        <v>41</v>
      </c>
      <c r="V4">
        <v>35</v>
      </c>
      <c r="W4">
        <v>43</v>
      </c>
      <c r="X4">
        <v>31</v>
      </c>
      <c r="Y4">
        <v>50</v>
      </c>
    </row>
    <row r="5" spans="2:25" x14ac:dyDescent="0.25">
      <c r="B5" t="s">
        <v>84</v>
      </c>
      <c r="C5">
        <v>37</v>
      </c>
      <c r="D5">
        <v>23</v>
      </c>
      <c r="M5" s="5" t="s">
        <v>82</v>
      </c>
      <c r="N5">
        <v>12</v>
      </c>
      <c r="O5">
        <v>62</v>
      </c>
      <c r="P5">
        <v>57</v>
      </c>
      <c r="Q5">
        <v>16</v>
      </c>
      <c r="R5">
        <v>79</v>
      </c>
      <c r="S5">
        <v>36</v>
      </c>
      <c r="T5">
        <v>98</v>
      </c>
      <c r="U5">
        <v>24</v>
      </c>
      <c r="V5">
        <v>46</v>
      </c>
      <c r="W5">
        <v>91</v>
      </c>
      <c r="X5">
        <v>37</v>
      </c>
      <c r="Y5">
        <v>43</v>
      </c>
    </row>
    <row r="6" spans="2:25" x14ac:dyDescent="0.25">
      <c r="B6" t="s">
        <v>85</v>
      </c>
      <c r="C6">
        <v>27</v>
      </c>
      <c r="D6">
        <v>42</v>
      </c>
    </row>
    <row r="7" spans="2:25" x14ac:dyDescent="0.25">
      <c r="B7" t="s">
        <v>86</v>
      </c>
      <c r="C7">
        <v>75</v>
      </c>
      <c r="D7">
        <v>87</v>
      </c>
    </row>
    <row r="8" spans="2:25" x14ac:dyDescent="0.25">
      <c r="B8" t="s">
        <v>87</v>
      </c>
      <c r="C8">
        <v>22</v>
      </c>
      <c r="D8">
        <v>58</v>
      </c>
    </row>
    <row r="9" spans="2:25" x14ac:dyDescent="0.25">
      <c r="B9" t="s">
        <v>88</v>
      </c>
      <c r="C9">
        <v>66</v>
      </c>
      <c r="D9">
        <v>53</v>
      </c>
    </row>
    <row r="10" spans="2:25" x14ac:dyDescent="0.25">
      <c r="B10" t="s">
        <v>89</v>
      </c>
      <c r="C10">
        <v>18</v>
      </c>
      <c r="D10">
        <v>94</v>
      </c>
    </row>
    <row r="11" spans="2:25" x14ac:dyDescent="0.25">
      <c r="B11" t="s">
        <v>90</v>
      </c>
      <c r="C11">
        <v>53</v>
      </c>
      <c r="D11">
        <v>55</v>
      </c>
    </row>
    <row r="12" spans="2:25" x14ac:dyDescent="0.25">
      <c r="B12" t="s">
        <v>91</v>
      </c>
      <c r="C12">
        <v>53</v>
      </c>
      <c r="D12">
        <v>99</v>
      </c>
    </row>
    <row r="13" spans="2:25" x14ac:dyDescent="0.25">
      <c r="B13" t="s">
        <v>92</v>
      </c>
      <c r="C13">
        <v>91</v>
      </c>
      <c r="D13">
        <v>17</v>
      </c>
    </row>
    <row r="14" spans="2:25" x14ac:dyDescent="0.25">
      <c r="B14" t="s">
        <v>93</v>
      </c>
      <c r="C14">
        <v>58</v>
      </c>
      <c r="D14">
        <v>37</v>
      </c>
    </row>
    <row r="15" spans="2:25" x14ac:dyDescent="0.25">
      <c r="B15" t="s">
        <v>94</v>
      </c>
      <c r="C15">
        <v>94</v>
      </c>
      <c r="D15">
        <v>65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vari1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2018-02-01T18:49:45Z</dcterms:created>
  <dcterms:modified xsi:type="dcterms:W3CDTF">2023-04-13T16:18:11Z</dcterms:modified>
</cp:coreProperties>
</file>