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BSITES\_WEBSHOP-PRODUCTS\_UDT 10.6\Examples\"/>
    </mc:Choice>
  </mc:AlternateContent>
  <xr:revisionPtr revIDLastSave="0" documentId="13_ncr:1_{FC6F7E0E-BE30-43BE-8851-1F060FF76E8F}" xr6:coauthVersionLast="47" xr6:coauthVersionMax="47" xr10:uidLastSave="{00000000-0000-0000-0000-000000000000}"/>
  <bookViews>
    <workbookView xWindow="-120" yWindow="-120" windowWidth="29040" windowHeight="15840" firstSheet="1" activeTab="1" xr2:uid="{6CCCE709-AB22-4285-BB69-53967A4B6170}"/>
  </bookViews>
  <sheets>
    <sheet name="ChartsDataSheet" sheetId="2" state="veryHidden" r:id="rId1"/>
    <sheet name="Waterfall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C17" i="2" l="1"/>
  <c r="BYA17" i="2"/>
  <c r="BYC16" i="2"/>
  <c r="BYA16" i="2"/>
  <c r="BYC15" i="2"/>
  <c r="BYA15" i="2"/>
  <c r="BYC14" i="2"/>
  <c r="BYA14" i="2"/>
  <c r="BYC13" i="2"/>
  <c r="BYA13" i="2"/>
  <c r="BYC12" i="2"/>
  <c r="BYA12" i="2"/>
  <c r="BYC11" i="2"/>
  <c r="BYA11" i="2"/>
  <c r="BYC10" i="2"/>
  <c r="BYA10" i="2"/>
  <c r="BYC9" i="2"/>
  <c r="BYA9" i="2"/>
  <c r="BYC8" i="2"/>
  <c r="BYA8" i="2"/>
  <c r="BYC7" i="2"/>
  <c r="BYA7" i="2"/>
  <c r="BYC6" i="2"/>
  <c r="BYA6" i="2"/>
  <c r="BYC5" i="2"/>
  <c r="BYA5" i="2"/>
  <c r="BYC4" i="2"/>
  <c r="BYA4" i="2"/>
  <c r="BYC3" i="2"/>
  <c r="BYA3" i="2"/>
  <c r="BYH3" i="2"/>
  <c r="BYG2" i="2"/>
  <c r="BYF2" i="2"/>
  <c r="BYF3" i="2" s="1"/>
  <c r="BYD17" i="2"/>
  <c r="BYE16" i="2"/>
  <c r="BYD16" i="2"/>
  <c r="BYE15" i="2"/>
  <c r="BYD15" i="2"/>
  <c r="BYE14" i="2"/>
  <c r="BYD14" i="2"/>
  <c r="BYE13" i="2"/>
  <c r="BYD13" i="2"/>
  <c r="BYE12" i="2"/>
  <c r="BYD12" i="2"/>
  <c r="BYE11" i="2"/>
  <c r="BYD11" i="2"/>
  <c r="BYD10" i="2"/>
  <c r="BYE9" i="2"/>
  <c r="BYD9" i="2"/>
  <c r="BYE8" i="2"/>
  <c r="BYD8" i="2"/>
  <c r="BYE7" i="2"/>
  <c r="BYD7" i="2"/>
  <c r="BYD6" i="2"/>
  <c r="BYE5" i="2"/>
  <c r="BYD5" i="2"/>
  <c r="BYE4" i="2"/>
  <c r="BYD4" i="2"/>
  <c r="BYE3" i="2"/>
  <c r="BYD3" i="2"/>
  <c r="BYE2" i="2"/>
  <c r="BYD2" i="2"/>
  <c r="BYC2" i="2"/>
  <c r="BYA2" i="2"/>
  <c r="BXZ15" i="2"/>
  <c r="BXZ4" i="2"/>
  <c r="BXZ17" i="2"/>
  <c r="BXZ8" i="2"/>
  <c r="BXZ16" i="2"/>
  <c r="BXZ12" i="2"/>
  <c r="BXZ13" i="2"/>
  <c r="BXZ10" i="2"/>
  <c r="BXZ14" i="2"/>
  <c r="BXZ9" i="2"/>
  <c r="BXZ6" i="2"/>
  <c r="BXZ3" i="2"/>
  <c r="BXZ11" i="2"/>
  <c r="BXZ5" i="2"/>
  <c r="BXZ7" i="2"/>
  <c r="BYF4" i="2" l="1"/>
  <c r="BYH4" i="2"/>
  <c r="BYI3" i="2"/>
  <c r="BYJ3" i="2" s="1"/>
  <c r="BXZ2" i="2"/>
  <c r="BYF5" i="2" l="1"/>
  <c r="BYI4" i="2"/>
  <c r="BYJ4" i="2" s="1"/>
  <c r="BYH5" i="2"/>
  <c r="BYG6" i="2" l="1"/>
  <c r="BYF6" i="2"/>
  <c r="BYI5" i="2"/>
  <c r="BYJ5" i="2" s="1"/>
  <c r="BYH7" i="2" l="1"/>
  <c r="BYF7" i="2"/>
  <c r="BYH8" i="2" l="1"/>
  <c r="BYF8" i="2"/>
  <c r="BYI7" i="2"/>
  <c r="BYJ7" i="2"/>
  <c r="BYF9" i="2" l="1"/>
  <c r="BYI8" i="2"/>
  <c r="BYH9" i="2"/>
  <c r="BYJ8" i="2"/>
  <c r="BYI9" i="2" l="1"/>
  <c r="BYJ9" i="2" s="1"/>
  <c r="BYG10" i="2"/>
  <c r="BYF10" i="2"/>
  <c r="BYH11" i="2" l="1"/>
  <c r="BYF11" i="2"/>
  <c r="BYH12" i="2" l="1"/>
  <c r="BYF12" i="2"/>
  <c r="BYI11" i="2"/>
  <c r="BYJ11" i="2"/>
  <c r="BYF13" i="2" l="1"/>
  <c r="BYH13" i="2"/>
  <c r="BYI12" i="2"/>
  <c r="BYJ12" i="2" s="1"/>
  <c r="BYF14" i="2" l="1"/>
  <c r="BYI13" i="2"/>
  <c r="BYJ13" i="2" s="1"/>
  <c r="BYH14" i="2"/>
  <c r="BYI14" i="2" l="1"/>
  <c r="BYJ14" i="2" s="1"/>
  <c r="BYH15" i="2"/>
  <c r="BYF15" i="2"/>
  <c r="BYH16" i="2" l="1"/>
  <c r="BYF16" i="2"/>
  <c r="BYI15" i="2"/>
  <c r="BYJ15" i="2" s="1"/>
  <c r="BYG17" i="2" l="1"/>
  <c r="BYI16" i="2"/>
  <c r="BYJ16" i="2" s="1"/>
</calcChain>
</file>

<file path=xl/sharedStrings.xml><?xml version="1.0" encoding="utf-8"?>
<sst xmlns="http://schemas.openxmlformats.org/spreadsheetml/2006/main" count="145" uniqueCount="98">
  <si>
    <t>Base Case</t>
  </si>
  <si>
    <t>Jan</t>
  </si>
  <si>
    <t>Feb</t>
  </si>
  <si>
    <t>Mar</t>
  </si>
  <si>
    <t>Q1 Subtotal</t>
  </si>
  <si>
    <t>Apr</t>
  </si>
  <si>
    <t>May</t>
  </si>
  <si>
    <t>Jun</t>
  </si>
  <si>
    <t>Q2 Subtotal</t>
  </si>
  <si>
    <t>Jul</t>
  </si>
  <si>
    <t>Aug</t>
  </si>
  <si>
    <t>Sep</t>
  </si>
  <si>
    <t>Oct</t>
  </si>
  <si>
    <t>Nov</t>
  </si>
  <si>
    <t>Dec</t>
  </si>
  <si>
    <t>Final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</si>
  <si>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</si>
  <si>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</si>
  <si>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</si>
  <si>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</si>
  <si>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</si>
  <si>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</si>
  <si>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</si>
  <si>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</si>
  <si>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</si>
  <si>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</si>
  <si>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</si>
  <si>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</si>
  <si>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</si>
  <si>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</si>
  <si>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</si>
  <si>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</si>
  <si>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</si>
  <si>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</si>
  <si>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</si>
  <si>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</si>
  <si>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</si>
  <si>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</si>
  <si>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</si>
  <si>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</si>
  <si>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</si>
  <si>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</si>
  <si>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</si>
  <si>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</si>
  <si>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</si>
  <si>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</si>
  <si>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</si>
  <si>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</si>
  <si>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</si>
  <si>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</si>
  <si>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</si>
  <si>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</si>
  <si>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</si>
  <si>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</si>
  <si>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</si>
  <si>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</si>
  <si>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</si>
  <si>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</si>
  <si>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</si>
  <si>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</si>
  <si>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</si>
  <si>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</si>
  <si>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</si>
  <si>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</si>
  <si>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</si>
  <si>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</si>
  <si>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</si>
  <si>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</si>
  <si>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</si>
  <si>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</si>
  <si>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</si>
  <si>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</si>
  <si>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</si>
  <si>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</si>
  <si>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</si>
  <si>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</si>
  <si>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</si>
  <si>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</si>
  <si>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</si>
  <si>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</si>
  <si>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</si>
  <si>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</si>
  <si>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</si>
  <si>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</si>
  <si>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</si>
  <si>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</si>
  <si>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</si>
  <si>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</si>
  <si>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</si>
  <si>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</si>
  <si>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</si>
  <si>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</si>
  <si>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</si>
  <si>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</si>
  <si>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</si>
  <si>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WAT_1</t>
  </si>
  <si>
    <t>In the full version this is a real-time chart</t>
  </si>
  <si>
    <t>*saved pictures for demonstration purposes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</si>
</sst>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+&quot;#,##0;&quot;-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</borders>
  <cellStyleXfs count="3">
    <xf numFmtId="0" fontId="0" fillId="0" borderId="0"/>
    <xf numFmtId="0" fontId="2" fillId="2" borderId="0" applyNumberFormat="0" applyBorder="0" applyProtection="0"/>
    <xf numFmtId="0" fontId="1" fillId="3" borderId="1"/>
  </cellStyleXfs>
  <cellXfs count="21">
    <xf numFmtId="0" fontId="0" fillId="0" borderId="0" xfId="0"/>
    <xf numFmtId="0" fontId="3" fillId="2" borderId="2" xfId="1" applyFont="1" applyBorder="1"/>
    <xf numFmtId="0" fontId="4" fillId="0" borderId="3" xfId="0" applyFont="1" applyBorder="1"/>
    <xf numFmtId="0" fontId="5" fillId="0" borderId="4" xfId="0" applyFont="1" applyBorder="1"/>
    <xf numFmtId="0" fontId="4" fillId="0" borderId="5" xfId="0" applyFont="1" applyBorder="1"/>
    <xf numFmtId="0" fontId="5" fillId="3" borderId="5" xfId="2" applyFont="1" applyBorder="1"/>
    <xf numFmtId="0" fontId="3" fillId="2" borderId="6" xfId="1" applyFont="1" applyBorder="1"/>
    <xf numFmtId="0" fontId="5" fillId="3" borderId="7" xfId="2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7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9" fillId="0" borderId="0" xfId="0" applyFont="1"/>
    <xf numFmtId="0" fontId="8" fillId="0" borderId="0" xfId="0" applyFont="1"/>
  </cellXfs>
  <cellStyles count="3">
    <cellStyle name="Heading 3" xfId="1" builtinId="18"/>
    <cellStyle name="Normal" xfId="0" builtinId="0"/>
    <cellStyle name="YellowCell" xfId="2" xr:uid="{B0DE04BD-37B1-4260-8939-F41551EB96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733425</xdr:colOff>
      <xdr:row>19</xdr:row>
      <xdr:rowOff>76200</xdr:rowOff>
    </xdr:from>
    <xdr:to>
      <xdr:col>2</xdr:col>
      <xdr:colOff>1524000</xdr:colOff>
      <xdr:row>24</xdr:row>
      <xdr:rowOff>71802</xdr:rowOff>
    </xdr:to>
    <xdr:grpSp>
      <xdr:nvGrpSpPr>
        <xdr:cNvPr id="3" name="EXPERT TIP" descr="EXPERT TIP: The shortcut key for Paste Special is CTRL+ALT+V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933450" y="3714750"/>
          <a:ext cx="1581150" cy="948102"/>
          <a:chOff x="8448675" y="2143125"/>
          <a:chExt cx="1581150" cy="948102"/>
        </a:xfrm>
      </xdr:grpSpPr>
      <xdr:pic>
        <xdr:nvPicPr>
          <xdr:cNvPr id="4" name="Graphic 2" descr="Owl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5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TIP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Please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 leave blank the Subtotal fields.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2</xdr:col>
      <xdr:colOff>45737</xdr:colOff>
      <xdr:row>24</xdr:row>
      <xdr:rowOff>86922</xdr:rowOff>
    </xdr:from>
    <xdr:to>
      <xdr:col>3</xdr:col>
      <xdr:colOff>228601</xdr:colOff>
      <xdr:row>29</xdr:row>
      <xdr:rowOff>47625</xdr:rowOff>
    </xdr:to>
    <xdr:sp macro="" textlink="">
      <xdr:nvSpPr>
        <xdr:cNvPr id="11" name="Step" descr="GOOD TO KNOW&#10;CTRL+E is the shortcut for Flash Fill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1036337" y="4677972"/>
          <a:ext cx="1954514" cy="913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lvl="0">
            <a:defRPr/>
          </a:pPr>
          <a:r>
            <a:rPr lang="en-US" sz="1200" b="1" kern="0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rPr>
            <a:t>GOOD TO KNOW</a:t>
          </a:r>
          <a:endParaRPr lang="en-US" sz="1200" b="1">
            <a:solidFill>
              <a:srgbClr val="ED7D31">
                <a:lumMod val="60000"/>
                <a:lumOff val="40000"/>
              </a:srgbClr>
            </a:solidFill>
            <a:latin typeface="+mj-lt"/>
            <a:ea typeface="Segoe UI" pitchFamily="34" charset="0"/>
            <a:cs typeface="Segoe UI Light" panose="020B0502040204020203" pitchFamily="34" charset="0"/>
          </a:endParaRPr>
        </a:p>
        <a:p>
          <a:pPr eaLnBrk="1" fontAlgn="auto" latinLnBrk="0" hangingPunct="1"/>
          <a:r>
            <a:rPr lang="en-US" sz="1100" b="0" i="0" kern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create a complex waterfall chart in 1 seconds :)</a:t>
          </a:r>
          <a:endParaRPr lang="en-US" sz="1100">
            <a:effectLst/>
            <a:latin typeface="+mn-lt"/>
          </a:endParaRPr>
        </a:p>
      </xdr:txBody>
    </xdr:sp>
    <xdr:clientData/>
  </xdr:twoCellAnchor>
  <xdr:twoCellAnchor editAs="oneCell">
    <xdr:from>
      <xdr:col>3</xdr:col>
      <xdr:colOff>800100</xdr:colOff>
      <xdr:row>1</xdr:row>
      <xdr:rowOff>47625</xdr:rowOff>
    </xdr:from>
    <xdr:to>
      <xdr:col>10</xdr:col>
      <xdr:colOff>360852</xdr:colOff>
      <xdr:row>19</xdr:row>
      <xdr:rowOff>80693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62350" y="238125"/>
          <a:ext cx="4913802" cy="3481118"/>
        </a:xfrm>
        <a:prstGeom prst="rect">
          <a:avLst/>
        </a:prstGeom>
      </xdr:spPr>
    </xdr:pic>
    <xdr:clientData/>
  </xdr:twoCellAnchor>
  <xdr:twoCellAnchor editAs="oneCell">
    <xdr:from>
      <xdr:col>11</xdr:col>
      <xdr:colOff>266700</xdr:colOff>
      <xdr:row>1</xdr:row>
      <xdr:rowOff>152400</xdr:rowOff>
    </xdr:from>
    <xdr:to>
      <xdr:col>19</xdr:col>
      <xdr:colOff>254930</xdr:colOff>
      <xdr:row>23</xdr:row>
      <xdr:rowOff>14831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991600" y="342900"/>
          <a:ext cx="4865030" cy="4072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E520-60BE-42B5-BAC6-5363DD9BEF17}">
  <dimension ref="A1:CCC1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7" bestFit="1" customWidth="1"/>
    <col min="2" max="2" width="3.5703125" style="17" bestFit="1" customWidth="1"/>
    <col min="3" max="5" width="2" style="17" bestFit="1" customWidth="1"/>
    <col min="6" max="6" width="4.42578125" style="17" bestFit="1" customWidth="1"/>
    <col min="7" max="7" width="4.7109375" style="17" bestFit="1" customWidth="1"/>
    <col min="8" max="8" width="4.140625" style="17" bestFit="1" customWidth="1"/>
    <col min="9" max="9" width="7.28515625" style="17" bestFit="1" customWidth="1"/>
    <col min="10" max="10" width="9" style="17" bestFit="1" customWidth="1"/>
    <col min="11" max="11" width="10.42578125" style="17" bestFit="1" customWidth="1"/>
    <col min="12" max="12" width="7.42578125" style="17" bestFit="1" customWidth="1"/>
    <col min="13" max="14" width="6" style="17" bestFit="1" customWidth="1"/>
    <col min="15" max="17" width="6.85546875" style="17" bestFit="1" customWidth="1"/>
    <col min="18" max="18" width="4.7109375" style="17" bestFit="1" customWidth="1"/>
    <col min="19" max="19" width="11.85546875" style="17" bestFit="1" customWidth="1"/>
    <col min="20" max="20" width="11.5703125" style="17" bestFit="1" customWidth="1"/>
    <col min="21" max="21" width="9" style="17" bestFit="1" customWidth="1"/>
    <col min="22" max="22" width="10.140625" style="17" bestFit="1" customWidth="1"/>
    <col min="23" max="23" width="8.42578125" style="17" bestFit="1" customWidth="1"/>
    <col min="24" max="24" width="11.140625" style="17" bestFit="1" customWidth="1"/>
    <col min="25" max="25" width="4.5703125" style="17" bestFit="1" customWidth="1"/>
    <col min="26" max="26" width="3.42578125" style="17" bestFit="1" customWidth="1"/>
    <col min="27" max="29" width="2" style="17" bestFit="1" customWidth="1"/>
    <col min="30" max="30" width="4.42578125" style="17" bestFit="1" customWidth="1"/>
    <col min="31" max="31" width="4.7109375" style="17" bestFit="1" customWidth="1"/>
    <col min="32" max="32" width="4.140625" style="17" bestFit="1" customWidth="1"/>
    <col min="33" max="33" width="11.42578125" style="17" bestFit="1" customWidth="1"/>
    <col min="34" max="34" width="8.28515625" style="17" bestFit="1" customWidth="1"/>
    <col min="35" max="41" width="6" style="17" bestFit="1" customWidth="1"/>
    <col min="42" max="44" width="7" style="17" bestFit="1" customWidth="1"/>
    <col min="45" max="50" width="6.85546875" style="17" bestFit="1" customWidth="1"/>
    <col min="51" max="53" width="7.85546875" style="17" bestFit="1" customWidth="1"/>
    <col min="54" max="54" width="12" style="17" bestFit="1" customWidth="1"/>
    <col min="55" max="55" width="6.5703125" style="17" bestFit="1" customWidth="1"/>
    <col min="56" max="100" width="9.140625" style="17"/>
    <col min="101" max="101" width="20.42578125" style="17" bestFit="1" customWidth="1"/>
    <col min="102" max="102" width="11.85546875" style="17" bestFit="1" customWidth="1"/>
    <col min="103" max="103" width="11.5703125" style="17" bestFit="1" customWidth="1"/>
    <col min="104" max="104" width="9" style="17" bestFit="1" customWidth="1"/>
    <col min="105" max="105" width="10.140625" style="17" bestFit="1" customWidth="1"/>
    <col min="106" max="107" width="6.42578125" style="17" bestFit="1" customWidth="1"/>
    <col min="108" max="108" width="4.28515625" style="17" bestFit="1" customWidth="1"/>
    <col min="109" max="110" width="7.85546875" style="17" bestFit="1" customWidth="1"/>
    <col min="111" max="112" width="6.42578125" style="17" bestFit="1" customWidth="1"/>
    <col min="113" max="113" width="4.28515625" style="17" bestFit="1" customWidth="1"/>
    <col min="114" max="115" width="7.85546875" style="17" bestFit="1" customWidth="1"/>
    <col min="116" max="1500" width="9.140625" style="17"/>
    <col min="1501" max="1501" width="24" style="17" bestFit="1" customWidth="1"/>
    <col min="1502" max="1502" width="11.85546875" style="17" bestFit="1" customWidth="1"/>
    <col min="1503" max="1503" width="11.5703125" style="17" bestFit="1" customWidth="1"/>
    <col min="1504" max="1504" width="9" style="17" bestFit="1" customWidth="1"/>
    <col min="1505" max="1505" width="10.140625" style="17" bestFit="1" customWidth="1"/>
    <col min="1506" max="1506" width="7.85546875" style="17" bestFit="1" customWidth="1"/>
    <col min="1507" max="1600" width="9.140625" style="17"/>
    <col min="1601" max="1601" width="14.42578125" style="17" bestFit="1" customWidth="1"/>
    <col min="1602" max="1602" width="3.5703125" style="17" bestFit="1" customWidth="1"/>
    <col min="1603" max="1603" width="6.5703125" style="17" bestFit="1" customWidth="1"/>
    <col min="1604" max="1604" width="7.140625" style="17" bestFit="1" customWidth="1"/>
    <col min="1605" max="1605" width="7.42578125" style="17" bestFit="1" customWidth="1"/>
    <col min="1606" max="1608" width="6" style="17" bestFit="1" customWidth="1"/>
    <col min="1609" max="1609" width="7.28515625" style="17" bestFit="1" customWidth="1"/>
    <col min="1610" max="1610" width="9" style="17" bestFit="1" customWidth="1"/>
    <col min="1611" max="1611" width="9.7109375" style="17" bestFit="1" customWidth="1"/>
    <col min="1612" max="1612" width="7" style="17" bestFit="1" customWidth="1"/>
    <col min="1613" max="1613" width="8.5703125" style="17" bestFit="1" customWidth="1"/>
    <col min="1614" max="1614" width="4.85546875" style="17" bestFit="1" customWidth="1"/>
    <col min="1615" max="1617" width="7.140625" style="17" bestFit="1" customWidth="1"/>
    <col min="1618" max="1618" width="6.85546875" style="17" bestFit="1" customWidth="1"/>
    <col min="1619" max="1619" width="11.85546875" style="17" bestFit="1" customWidth="1"/>
    <col min="1620" max="1620" width="11.5703125" style="17" bestFit="1" customWidth="1"/>
    <col min="1621" max="1621" width="9" style="17" bestFit="1" customWidth="1"/>
    <col min="1622" max="1622" width="10.140625" style="17" bestFit="1" customWidth="1"/>
    <col min="1623" max="1623" width="6.85546875" style="17" bestFit="1" customWidth="1"/>
    <col min="1624" max="1624" width="7.140625" style="17" bestFit="1" customWidth="1"/>
    <col min="1625" max="1900" width="9.140625" style="17"/>
    <col min="1901" max="1901" width="24.42578125" style="17" bestFit="1" customWidth="1"/>
    <col min="1902" max="1902" width="11.85546875" style="17" bestFit="1" customWidth="1"/>
    <col min="1903" max="1903" width="11.5703125" style="17" bestFit="1" customWidth="1"/>
    <col min="1904" max="1904" width="9" style="17" bestFit="1" customWidth="1"/>
    <col min="1905" max="1905" width="10.140625" style="17" bestFit="1" customWidth="1"/>
    <col min="1906" max="2000" width="9.140625" style="17"/>
    <col min="2001" max="2001" width="15.140625" style="17" bestFit="1" customWidth="1"/>
    <col min="2002" max="2002" width="11.85546875" style="17" bestFit="1" customWidth="1"/>
    <col min="2003" max="2003" width="11.5703125" style="17" bestFit="1" customWidth="1"/>
    <col min="2004" max="2004" width="9" style="17" bestFit="1" customWidth="1"/>
    <col min="2005" max="2005" width="10.140625" style="17" bestFit="1" customWidth="1"/>
    <col min="2006" max="2006" width="6.5703125" style="17" bestFit="1" customWidth="1"/>
    <col min="2007" max="2007" width="7" style="17" bestFit="1" customWidth="1"/>
    <col min="2008" max="2008" width="11.140625" style="17" bestFit="1" customWidth="1"/>
    <col min="2009" max="2009" width="10" style="17" bestFit="1" customWidth="1"/>
    <col min="2010" max="2010" width="7" style="17" bestFit="1" customWidth="1"/>
    <col min="2011" max="2011" width="5.5703125" style="17" bestFit="1" customWidth="1"/>
    <col min="2012" max="2012" width="17.85546875" style="17" bestFit="1" customWidth="1"/>
    <col min="2013" max="2109" width="9.140625" style="17"/>
  </cols>
  <sheetData>
    <row r="1" spans="1:2109" s="12" customFormat="1" x14ac:dyDescent="0.25">
      <c r="A1" s="13" t="s">
        <v>16</v>
      </c>
      <c r="B1" s="13" t="s">
        <v>17</v>
      </c>
      <c r="C1" s="13">
        <v>1</v>
      </c>
      <c r="D1" s="13">
        <v>2</v>
      </c>
      <c r="E1" s="13">
        <v>3</v>
      </c>
      <c r="F1" s="13" t="s">
        <v>18</v>
      </c>
      <c r="G1" s="13" t="s">
        <v>19</v>
      </c>
      <c r="H1" s="13" t="s">
        <v>20</v>
      </c>
      <c r="I1" s="13" t="s">
        <v>21</v>
      </c>
      <c r="J1" s="13" t="s">
        <v>22</v>
      </c>
      <c r="K1" s="13" t="s">
        <v>23</v>
      </c>
      <c r="L1" s="13" t="s">
        <v>24</v>
      </c>
      <c r="M1" s="13" t="s">
        <v>25</v>
      </c>
      <c r="N1" s="13" t="s">
        <v>26</v>
      </c>
      <c r="O1" s="14" t="s">
        <v>27</v>
      </c>
      <c r="P1" s="13" t="s">
        <v>28</v>
      </c>
      <c r="Q1" s="13" t="s">
        <v>29</v>
      </c>
      <c r="R1" s="13" t="s">
        <v>30</v>
      </c>
      <c r="S1" s="13" t="s">
        <v>31</v>
      </c>
      <c r="T1" s="13" t="s">
        <v>32</v>
      </c>
      <c r="U1" s="13" t="s">
        <v>33</v>
      </c>
      <c r="V1" s="13" t="s">
        <v>34</v>
      </c>
      <c r="W1" s="13" t="s">
        <v>35</v>
      </c>
      <c r="X1" s="13" t="s">
        <v>36</v>
      </c>
      <c r="Y1" s="13" t="s">
        <v>37</v>
      </c>
      <c r="Z1" s="15" t="s">
        <v>38</v>
      </c>
      <c r="AA1" s="15">
        <v>1</v>
      </c>
      <c r="AB1" s="15">
        <v>2</v>
      </c>
      <c r="AC1" s="15">
        <v>3</v>
      </c>
      <c r="AD1" s="15" t="s">
        <v>18</v>
      </c>
      <c r="AE1" s="15" t="s">
        <v>19</v>
      </c>
      <c r="AF1" s="15" t="s">
        <v>20</v>
      </c>
      <c r="AG1" s="15" t="s">
        <v>39</v>
      </c>
      <c r="AH1" s="15" t="s">
        <v>40</v>
      </c>
      <c r="AI1" s="16" t="s">
        <v>41</v>
      </c>
      <c r="AJ1" s="16" t="s">
        <v>42</v>
      </c>
      <c r="AK1" s="16" t="s">
        <v>43</v>
      </c>
      <c r="AL1" s="16" t="s">
        <v>44</v>
      </c>
      <c r="AM1" s="16" t="s">
        <v>45</v>
      </c>
      <c r="AN1" s="16" t="s">
        <v>46</v>
      </c>
      <c r="AO1" s="16" t="s">
        <v>47</v>
      </c>
      <c r="AP1" s="16" t="s">
        <v>48</v>
      </c>
      <c r="AQ1" s="16" t="s">
        <v>49</v>
      </c>
      <c r="AR1" s="16" t="s">
        <v>50</v>
      </c>
      <c r="AS1" s="16" t="s">
        <v>51</v>
      </c>
      <c r="AT1" s="16" t="s">
        <v>52</v>
      </c>
      <c r="AU1" s="16" t="s">
        <v>53</v>
      </c>
      <c r="AV1" s="16" t="s">
        <v>54</v>
      </c>
      <c r="AW1" s="16" t="s">
        <v>55</v>
      </c>
      <c r="AX1" s="16" t="s">
        <v>56</v>
      </c>
      <c r="AY1" s="16" t="s">
        <v>57</v>
      </c>
      <c r="AZ1" s="16" t="s">
        <v>58</v>
      </c>
      <c r="BA1" s="16" t="s">
        <v>59</v>
      </c>
      <c r="BB1" s="13" t="s">
        <v>60</v>
      </c>
      <c r="BC1" s="13" t="s">
        <v>61</v>
      </c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8" t="s">
        <v>62</v>
      </c>
      <c r="CX1" s="8" t="s">
        <v>31</v>
      </c>
      <c r="CY1" s="8" t="s">
        <v>32</v>
      </c>
      <c r="CZ1" s="9" t="s">
        <v>33</v>
      </c>
      <c r="DA1" s="8" t="s">
        <v>34</v>
      </c>
      <c r="DB1" s="9" t="s">
        <v>63</v>
      </c>
      <c r="DC1" s="9" t="s">
        <v>64</v>
      </c>
      <c r="DD1" s="9" t="s">
        <v>65</v>
      </c>
      <c r="DE1" s="9" t="s">
        <v>66</v>
      </c>
      <c r="DF1" s="9" t="s">
        <v>67</v>
      </c>
      <c r="DG1" s="9" t="s">
        <v>63</v>
      </c>
      <c r="DH1" s="9" t="s">
        <v>64</v>
      </c>
      <c r="DI1" s="9" t="s">
        <v>65</v>
      </c>
      <c r="DJ1" s="9" t="s">
        <v>66</v>
      </c>
      <c r="DK1" s="9" t="s">
        <v>67</v>
      </c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8" t="s">
        <v>68</v>
      </c>
      <c r="BET1" s="8" t="s">
        <v>31</v>
      </c>
      <c r="BEU1" s="8" t="s">
        <v>32</v>
      </c>
      <c r="BEV1" s="9" t="s">
        <v>33</v>
      </c>
      <c r="BEW1" s="8" t="s">
        <v>34</v>
      </c>
      <c r="BEX1" s="9" t="s">
        <v>66</v>
      </c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8" t="s">
        <v>69</v>
      </c>
      <c r="BIP1" s="8" t="s">
        <v>17</v>
      </c>
      <c r="BIQ1" s="8" t="s">
        <v>70</v>
      </c>
      <c r="BIR1" s="8" t="s">
        <v>71</v>
      </c>
      <c r="BIS1" s="9" t="s">
        <v>72</v>
      </c>
      <c r="BIT1" s="8" t="s">
        <v>73</v>
      </c>
      <c r="BIU1" s="8" t="s">
        <v>74</v>
      </c>
      <c r="BIV1" s="8" t="s">
        <v>75</v>
      </c>
      <c r="BIW1" s="8" t="s">
        <v>21</v>
      </c>
      <c r="BIX1" s="8" t="s">
        <v>22</v>
      </c>
      <c r="BIY1" s="10" t="s">
        <v>76</v>
      </c>
      <c r="BIZ1" s="10" t="s">
        <v>77</v>
      </c>
      <c r="BJA1" s="10" t="s">
        <v>78</v>
      </c>
      <c r="BJB1" s="10" t="s">
        <v>79</v>
      </c>
      <c r="BJC1" s="11" t="s">
        <v>80</v>
      </c>
      <c r="BJD1" s="8" t="s">
        <v>81</v>
      </c>
      <c r="BJE1" s="8" t="s">
        <v>82</v>
      </c>
      <c r="BJF1" s="8" t="s">
        <v>83</v>
      </c>
      <c r="BJG1" s="8" t="s">
        <v>31</v>
      </c>
      <c r="BJH1" s="8" t="s">
        <v>32</v>
      </c>
      <c r="BJI1" s="8" t="s">
        <v>33</v>
      </c>
      <c r="BJJ1" s="8" t="s">
        <v>34</v>
      </c>
      <c r="BJK1" s="9" t="s">
        <v>84</v>
      </c>
      <c r="BJL1" s="9" t="s">
        <v>85</v>
      </c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8" t="s">
        <v>86</v>
      </c>
      <c r="BUD1" s="8" t="s">
        <v>31</v>
      </c>
      <c r="BUE1" s="8" t="s">
        <v>32</v>
      </c>
      <c r="BUF1" s="9" t="s">
        <v>33</v>
      </c>
      <c r="BUG1" s="8" t="s">
        <v>34</v>
      </c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8" t="s">
        <v>87</v>
      </c>
      <c r="BXZ1" s="8" t="s">
        <v>31</v>
      </c>
      <c r="BYA1" s="8" t="s">
        <v>32</v>
      </c>
      <c r="BYB1" s="9" t="s">
        <v>33</v>
      </c>
      <c r="BYC1" s="8" t="s">
        <v>34</v>
      </c>
      <c r="BYD1" s="9" t="s">
        <v>88</v>
      </c>
      <c r="BYE1" s="9" t="s">
        <v>89</v>
      </c>
      <c r="BYF1" s="9" t="s">
        <v>90</v>
      </c>
      <c r="BYG1" s="9" t="s">
        <v>91</v>
      </c>
      <c r="BYH1" s="9" t="s">
        <v>92</v>
      </c>
      <c r="BYI1" s="9" t="s">
        <v>93</v>
      </c>
      <c r="BYJ1" s="9" t="s">
        <v>94</v>
      </c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</row>
    <row r="2" spans="1:2109" x14ac:dyDescent="0.25">
      <c r="BXY2" s="17" t="s">
        <v>95</v>
      </c>
      <c r="BXZ2" s="17" t="str">
        <f ca="1">SUBSTITUTE(MID(_xlfn.FORMULATEXT(BYC2),2,FIND("!",_xlfn.FORMULATEXT(BYC2),1)-2), "'","")</f>
        <v>Waterfall</v>
      </c>
      <c r="BYA2" s="17">
        <f ca="1">_xlfn.SHEET( Waterfall!$NTP$1000000)</f>
        <v>2</v>
      </c>
      <c r="BYC2" s="17">
        <f>Waterfall!$NTP$1000000</f>
        <v>0</v>
      </c>
      <c r="BYD2" s="17" t="str">
        <f>Waterfall!$B$3</f>
        <v>Base Case</v>
      </c>
      <c r="BYE2" s="18">
        <f>Waterfall!$C$3</f>
        <v>200</v>
      </c>
      <c r="BYF2" s="17">
        <f>BYE2</f>
        <v>200</v>
      </c>
      <c r="BYG2" s="17">
        <f>BYE2</f>
        <v>200</v>
      </c>
    </row>
    <row r="3" spans="1:2109" x14ac:dyDescent="0.25">
      <c r="BXY3" s="17" t="s">
        <v>95</v>
      </c>
      <c r="BXZ3" s="17" t="str">
        <f t="shared" ref="BXZ3:BXZ17" ca="1" si="0">SUBSTITUTE(MID(_xlfn.FORMULATEXT(BYC3),2,FIND("!",_xlfn.FORMULATEXT(BYC3),1)-2), "'","")</f>
        <v>Waterfall</v>
      </c>
      <c r="BYA3" s="17">
        <f ca="1">_xlfn.SHEET( Waterfall!$NTP$1000000)</f>
        <v>2</v>
      </c>
      <c r="BYC3" s="17">
        <f>Waterfall!$NTP$1000000</f>
        <v>0</v>
      </c>
      <c r="BYD3" s="17" t="str">
        <f>Waterfall!$B$4</f>
        <v>Jan</v>
      </c>
      <c r="BYE3" s="18">
        <f>Waterfall!$C$4</f>
        <v>-10</v>
      </c>
      <c r="BYF3" s="17">
        <f>BYF2+BYE3</f>
        <v>190</v>
      </c>
      <c r="BYH3" s="17">
        <f>BYF2</f>
        <v>200</v>
      </c>
      <c r="BYI3" s="17">
        <f>BYF3</f>
        <v>190</v>
      </c>
      <c r="BYJ3" s="17">
        <f>MAX(BYH3:BYI3)</f>
        <v>200</v>
      </c>
    </row>
    <row r="4" spans="1:2109" x14ac:dyDescent="0.25">
      <c r="BXY4" s="17" t="s">
        <v>95</v>
      </c>
      <c r="BXZ4" s="17" t="str">
        <f t="shared" ca="1" si="0"/>
        <v>Waterfall</v>
      </c>
      <c r="BYA4" s="17">
        <f ca="1">_xlfn.SHEET( Waterfall!$NTP$1000000)</f>
        <v>2</v>
      </c>
      <c r="BYC4" s="17">
        <f>Waterfall!$NTP$1000000</f>
        <v>0</v>
      </c>
      <c r="BYD4" s="17" t="str">
        <f>Waterfall!$B$5</f>
        <v>Feb</v>
      </c>
      <c r="BYE4" s="18">
        <f>Waterfall!$C$5</f>
        <v>130</v>
      </c>
      <c r="BYF4" s="17">
        <f>BYF3+BYE4</f>
        <v>320</v>
      </c>
      <c r="BYH4" s="17">
        <f>BYF3</f>
        <v>190</v>
      </c>
      <c r="BYI4" s="17">
        <f>BYF4</f>
        <v>320</v>
      </c>
      <c r="BYJ4" s="17">
        <f>MAX(BYH4:BYI4)</f>
        <v>320</v>
      </c>
    </row>
    <row r="5" spans="1:2109" x14ac:dyDescent="0.25">
      <c r="BXY5" s="17" t="s">
        <v>95</v>
      </c>
      <c r="BXZ5" s="17" t="str">
        <f t="shared" ca="1" si="0"/>
        <v>Waterfall</v>
      </c>
      <c r="BYA5" s="17">
        <f ca="1">_xlfn.SHEET( Waterfall!$NTP$1000000)</f>
        <v>2</v>
      </c>
      <c r="BYC5" s="17">
        <f>Waterfall!$NTP$1000000</f>
        <v>0</v>
      </c>
      <c r="BYD5" s="17" t="str">
        <f>Waterfall!$B$6</f>
        <v>Mar</v>
      </c>
      <c r="BYE5" s="18">
        <f>Waterfall!$C$6</f>
        <v>-100</v>
      </c>
      <c r="BYF5" s="17">
        <f>BYF4+BYE5</f>
        <v>220</v>
      </c>
      <c r="BYH5" s="17">
        <f>BYF4</f>
        <v>320</v>
      </c>
      <c r="BYI5" s="17">
        <f>BYF5</f>
        <v>220</v>
      </c>
      <c r="BYJ5" s="17">
        <f>MAX(BYH5:BYI5)</f>
        <v>320</v>
      </c>
    </row>
    <row r="6" spans="1:2109" x14ac:dyDescent="0.25">
      <c r="BXY6" s="17" t="s">
        <v>95</v>
      </c>
      <c r="BXZ6" s="17" t="str">
        <f t="shared" ca="1" si="0"/>
        <v>Waterfall</v>
      </c>
      <c r="BYA6" s="17">
        <f ca="1">_xlfn.SHEET( Waterfall!$NTP$1000000)</f>
        <v>2</v>
      </c>
      <c r="BYC6" s="17">
        <f>Waterfall!$NTP$1000000</f>
        <v>0</v>
      </c>
      <c r="BYD6" s="17" t="str">
        <f>Waterfall!$B$7</f>
        <v>Q1 Subtotal</v>
      </c>
      <c r="BYE6" s="18"/>
      <c r="BYF6" s="17">
        <f>BYF5</f>
        <v>220</v>
      </c>
      <c r="BYG6" s="17">
        <f>BYF5</f>
        <v>220</v>
      </c>
    </row>
    <row r="7" spans="1:2109" x14ac:dyDescent="0.25">
      <c r="BXY7" s="17" t="s">
        <v>95</v>
      </c>
      <c r="BXZ7" s="17" t="str">
        <f t="shared" ca="1" si="0"/>
        <v>Waterfall</v>
      </c>
      <c r="BYA7" s="17">
        <f ca="1">_xlfn.SHEET( Waterfall!$NTP$1000000)</f>
        <v>2</v>
      </c>
      <c r="BYC7" s="17">
        <f>Waterfall!$NTP$1000000</f>
        <v>0</v>
      </c>
      <c r="BYD7" s="17" t="str">
        <f>Waterfall!$B$8</f>
        <v>Apr</v>
      </c>
      <c r="BYE7" s="18">
        <f>Waterfall!$C$8</f>
        <v>20</v>
      </c>
      <c r="BYF7" s="17">
        <f>BYF6+BYE7</f>
        <v>240</v>
      </c>
      <c r="BYH7" s="17">
        <f>BYF6</f>
        <v>220</v>
      </c>
      <c r="BYI7" s="17">
        <f>BYF7</f>
        <v>240</v>
      </c>
      <c r="BYJ7" s="17">
        <f>MAX(BYH7:BYI7)</f>
        <v>240</v>
      </c>
    </row>
    <row r="8" spans="1:2109" x14ac:dyDescent="0.25">
      <c r="BXY8" s="17" t="s">
        <v>95</v>
      </c>
      <c r="BXZ8" s="17" t="str">
        <f t="shared" ca="1" si="0"/>
        <v>Waterfall</v>
      </c>
      <c r="BYA8" s="17">
        <f ca="1">_xlfn.SHEET( Waterfall!$NTP$1000000)</f>
        <v>2</v>
      </c>
      <c r="BYC8" s="17">
        <f>Waterfall!$NTP$1000000</f>
        <v>0</v>
      </c>
      <c r="BYD8" s="17" t="str">
        <f>Waterfall!$B$9</f>
        <v>May</v>
      </c>
      <c r="BYE8" s="18">
        <f>Waterfall!$C$9</f>
        <v>100</v>
      </c>
      <c r="BYF8" s="17">
        <f>BYF7+BYE8</f>
        <v>340</v>
      </c>
      <c r="BYH8" s="17">
        <f>BYF7</f>
        <v>240</v>
      </c>
      <c r="BYI8" s="17">
        <f>BYF8</f>
        <v>340</v>
      </c>
      <c r="BYJ8" s="17">
        <f>MAX(BYH8:BYI8)</f>
        <v>340</v>
      </c>
    </row>
    <row r="9" spans="1:2109" x14ac:dyDescent="0.25">
      <c r="BXY9" s="17" t="s">
        <v>95</v>
      </c>
      <c r="BXZ9" s="17" t="str">
        <f t="shared" ca="1" si="0"/>
        <v>Waterfall</v>
      </c>
      <c r="BYA9" s="17">
        <f ca="1">_xlfn.SHEET( Waterfall!$NTP$1000000)</f>
        <v>2</v>
      </c>
      <c r="BYC9" s="17">
        <f>Waterfall!$NTP$1000000</f>
        <v>0</v>
      </c>
      <c r="BYD9" s="17" t="str">
        <f>Waterfall!$B$10</f>
        <v>Jun</v>
      </c>
      <c r="BYE9" s="18">
        <f>Waterfall!$C$10</f>
        <v>111</v>
      </c>
      <c r="BYF9" s="17">
        <f>BYF8+BYE9</f>
        <v>451</v>
      </c>
      <c r="BYH9" s="17">
        <f>BYF8</f>
        <v>340</v>
      </c>
      <c r="BYI9" s="17">
        <f>BYF9</f>
        <v>451</v>
      </c>
      <c r="BYJ9" s="17">
        <f>MAX(BYH9:BYI9)</f>
        <v>451</v>
      </c>
    </row>
    <row r="10" spans="1:2109" x14ac:dyDescent="0.25">
      <c r="BXY10" s="17" t="s">
        <v>95</v>
      </c>
      <c r="BXZ10" s="17" t="str">
        <f t="shared" ca="1" si="0"/>
        <v>Waterfall</v>
      </c>
      <c r="BYA10" s="17">
        <f ca="1">_xlfn.SHEET( Waterfall!$NTP$1000000)</f>
        <v>2</v>
      </c>
      <c r="BYC10" s="17">
        <f>Waterfall!$NTP$1000000</f>
        <v>0</v>
      </c>
      <c r="BYD10" s="17" t="str">
        <f>Waterfall!$B$11</f>
        <v>Q2 Subtotal</v>
      </c>
      <c r="BYE10" s="18"/>
      <c r="BYF10" s="17">
        <f>BYF9</f>
        <v>451</v>
      </c>
      <c r="BYG10" s="17">
        <f>BYF9</f>
        <v>451</v>
      </c>
    </row>
    <row r="11" spans="1:2109" x14ac:dyDescent="0.25">
      <c r="BXY11" s="17" t="s">
        <v>95</v>
      </c>
      <c r="BXZ11" s="17" t="str">
        <f t="shared" ca="1" si="0"/>
        <v>Waterfall</v>
      </c>
      <c r="BYA11" s="17">
        <f ca="1">_xlfn.SHEET( Waterfall!$NTP$1000000)</f>
        <v>2</v>
      </c>
      <c r="BYC11" s="17">
        <f>Waterfall!$NTP$1000000</f>
        <v>0</v>
      </c>
      <c r="BYD11" s="17" t="str">
        <f>Waterfall!$B$12</f>
        <v>Jul</v>
      </c>
      <c r="BYE11" s="18">
        <f>Waterfall!$C$12</f>
        <v>-200</v>
      </c>
      <c r="BYF11" s="17">
        <f t="shared" ref="BYF11:BYF16" si="1">BYF10+BYE11</f>
        <v>251</v>
      </c>
      <c r="BYH11" s="17">
        <f t="shared" ref="BYH11:BYH16" si="2">BYF10</f>
        <v>451</v>
      </c>
      <c r="BYI11" s="17">
        <f t="shared" ref="BYI11:BYI16" si="3">BYF11</f>
        <v>251</v>
      </c>
      <c r="BYJ11" s="17">
        <f t="shared" ref="BYJ11:BYJ16" si="4">MAX(BYH11:BYI11)</f>
        <v>451</v>
      </c>
    </row>
    <row r="12" spans="1:2109" x14ac:dyDescent="0.25">
      <c r="BXY12" s="17" t="s">
        <v>95</v>
      </c>
      <c r="BXZ12" s="17" t="str">
        <f t="shared" ca="1" si="0"/>
        <v>Waterfall</v>
      </c>
      <c r="BYA12" s="17">
        <f ca="1">_xlfn.SHEET( Waterfall!$NTP$1000000)</f>
        <v>2</v>
      </c>
      <c r="BYC12" s="17">
        <f>Waterfall!$NTP$1000000</f>
        <v>0</v>
      </c>
      <c r="BYD12" s="17" t="str">
        <f>Waterfall!$B$13</f>
        <v>Aug</v>
      </c>
      <c r="BYE12" s="18">
        <f>Waterfall!$C$13</f>
        <v>35</v>
      </c>
      <c r="BYF12" s="17">
        <f t="shared" si="1"/>
        <v>286</v>
      </c>
      <c r="BYH12" s="17">
        <f t="shared" si="2"/>
        <v>251</v>
      </c>
      <c r="BYI12" s="17">
        <f t="shared" si="3"/>
        <v>286</v>
      </c>
      <c r="BYJ12" s="17">
        <f t="shared" si="4"/>
        <v>286</v>
      </c>
    </row>
    <row r="13" spans="1:2109" x14ac:dyDescent="0.25">
      <c r="BXY13" s="17" t="s">
        <v>95</v>
      </c>
      <c r="BXZ13" s="17" t="str">
        <f t="shared" ca="1" si="0"/>
        <v>Waterfall</v>
      </c>
      <c r="BYA13" s="17">
        <f ca="1">_xlfn.SHEET( Waterfall!$NTP$1000000)</f>
        <v>2</v>
      </c>
      <c r="BYC13" s="17">
        <f>Waterfall!$NTP$1000000</f>
        <v>0</v>
      </c>
      <c r="BYD13" s="17" t="str">
        <f>Waterfall!$B$14</f>
        <v>Sep</v>
      </c>
      <c r="BYE13" s="18">
        <f>Waterfall!$C$14</f>
        <v>300</v>
      </c>
      <c r="BYF13" s="17">
        <f t="shared" si="1"/>
        <v>586</v>
      </c>
      <c r="BYH13" s="17">
        <f t="shared" si="2"/>
        <v>286</v>
      </c>
      <c r="BYI13" s="17">
        <f t="shared" si="3"/>
        <v>586</v>
      </c>
      <c r="BYJ13" s="17">
        <f t="shared" si="4"/>
        <v>586</v>
      </c>
    </row>
    <row r="14" spans="1:2109" x14ac:dyDescent="0.25">
      <c r="BXY14" s="17" t="s">
        <v>95</v>
      </c>
      <c r="BXZ14" s="17" t="str">
        <f t="shared" ca="1" si="0"/>
        <v>Waterfall</v>
      </c>
      <c r="BYA14" s="17">
        <f ca="1">_xlfn.SHEET( Waterfall!$NTP$1000000)</f>
        <v>2</v>
      </c>
      <c r="BYC14" s="17">
        <f>Waterfall!$NTP$1000000</f>
        <v>0</v>
      </c>
      <c r="BYD14" s="17" t="str">
        <f>Waterfall!$B$15</f>
        <v>Oct</v>
      </c>
      <c r="BYE14" s="18">
        <f>Waterfall!$C$15</f>
        <v>22</v>
      </c>
      <c r="BYF14" s="17">
        <f t="shared" si="1"/>
        <v>608</v>
      </c>
      <c r="BYH14" s="17">
        <f t="shared" si="2"/>
        <v>586</v>
      </c>
      <c r="BYI14" s="17">
        <f t="shared" si="3"/>
        <v>608</v>
      </c>
      <c r="BYJ14" s="17">
        <f t="shared" si="4"/>
        <v>608</v>
      </c>
    </row>
    <row r="15" spans="1:2109" x14ac:dyDescent="0.25">
      <c r="BXY15" s="17" t="s">
        <v>95</v>
      </c>
      <c r="BXZ15" s="17" t="str">
        <f t="shared" ca="1" si="0"/>
        <v>Waterfall</v>
      </c>
      <c r="BYA15" s="17">
        <f ca="1">_xlfn.SHEET( Waterfall!$NTP$1000000)</f>
        <v>2</v>
      </c>
      <c r="BYC15" s="17">
        <f>Waterfall!$NTP$1000000</f>
        <v>0</v>
      </c>
      <c r="BYD15" s="17" t="str">
        <f>Waterfall!$B$16</f>
        <v>Nov</v>
      </c>
      <c r="BYE15" s="18">
        <f>Waterfall!$C$16</f>
        <v>-70</v>
      </c>
      <c r="BYF15" s="17">
        <f t="shared" si="1"/>
        <v>538</v>
      </c>
      <c r="BYH15" s="17">
        <f t="shared" si="2"/>
        <v>608</v>
      </c>
      <c r="BYI15" s="17">
        <f t="shared" si="3"/>
        <v>538</v>
      </c>
      <c r="BYJ15" s="17">
        <f t="shared" si="4"/>
        <v>608</v>
      </c>
    </row>
    <row r="16" spans="1:2109" x14ac:dyDescent="0.25">
      <c r="BXY16" s="17" t="s">
        <v>95</v>
      </c>
      <c r="BXZ16" s="17" t="str">
        <f t="shared" ca="1" si="0"/>
        <v>Waterfall</v>
      </c>
      <c r="BYA16" s="17">
        <f ca="1">_xlfn.SHEET( Waterfall!$NTP$1000000)</f>
        <v>2</v>
      </c>
      <c r="BYC16" s="17">
        <f>Waterfall!$NTP$1000000</f>
        <v>0</v>
      </c>
      <c r="BYD16" s="17" t="str">
        <f>Waterfall!$B$17</f>
        <v>Dec</v>
      </c>
      <c r="BYE16" s="18">
        <f>Waterfall!$C$17</f>
        <v>20</v>
      </c>
      <c r="BYF16" s="17">
        <f t="shared" si="1"/>
        <v>558</v>
      </c>
      <c r="BYH16" s="17">
        <f t="shared" si="2"/>
        <v>538</v>
      </c>
      <c r="BYI16" s="17">
        <f t="shared" si="3"/>
        <v>558</v>
      </c>
      <c r="BYJ16" s="17">
        <f t="shared" si="4"/>
        <v>558</v>
      </c>
    </row>
    <row r="17" spans="2001:2009" x14ac:dyDescent="0.25">
      <c r="BXY17" s="17" t="s">
        <v>95</v>
      </c>
      <c r="BXZ17" s="17" t="str">
        <f t="shared" ca="1" si="0"/>
        <v>Waterfall</v>
      </c>
      <c r="BYA17" s="17">
        <f ca="1">_xlfn.SHEET( Waterfall!$NTP$1000000)</f>
        <v>2</v>
      </c>
      <c r="BYC17" s="17">
        <f>Waterfall!$NTP$1000000</f>
        <v>0</v>
      </c>
      <c r="BYD17" s="17" t="str">
        <f>Waterfall!$B$18</f>
        <v>Final</v>
      </c>
      <c r="BYE17" s="18"/>
      <c r="BYG17" s="17">
        <f>BYF16</f>
        <v>558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EABF2-C258-47EC-B8A5-CF17B41A4CBE}">
  <dimension ref="B2:H23"/>
  <sheetViews>
    <sheetView showGridLines="0" tabSelected="1" workbookViewId="0">
      <selection activeCell="E22" sqref="E22"/>
    </sheetView>
  </sheetViews>
  <sheetFormatPr defaultRowHeight="15" x14ac:dyDescent="0.25"/>
  <cols>
    <col min="1" max="1" width="3" customWidth="1"/>
    <col min="2" max="2" width="11.85546875" bestFit="1" customWidth="1"/>
    <col min="3" max="3" width="26.5703125" customWidth="1"/>
    <col min="4" max="5" width="17.28515625" customWidth="1"/>
  </cols>
  <sheetData>
    <row r="2" spans="2:3" ht="15.75" thickBot="1" x14ac:dyDescent="0.3"/>
    <row r="3" spans="2:3" x14ac:dyDescent="0.25">
      <c r="B3" s="1" t="s">
        <v>0</v>
      </c>
      <c r="C3" s="2">
        <v>200</v>
      </c>
    </row>
    <row r="4" spans="2:3" x14ac:dyDescent="0.25">
      <c r="B4" s="3" t="s">
        <v>1</v>
      </c>
      <c r="C4" s="4">
        <v>-10</v>
      </c>
    </row>
    <row r="5" spans="2:3" x14ac:dyDescent="0.25">
      <c r="B5" s="3" t="s">
        <v>2</v>
      </c>
      <c r="C5" s="4">
        <v>130</v>
      </c>
    </row>
    <row r="6" spans="2:3" x14ac:dyDescent="0.25">
      <c r="B6" s="3" t="s">
        <v>3</v>
      </c>
      <c r="C6" s="4">
        <v>-100</v>
      </c>
    </row>
    <row r="7" spans="2:3" x14ac:dyDescent="0.25">
      <c r="B7" s="3" t="s">
        <v>4</v>
      </c>
      <c r="C7" s="5"/>
    </row>
    <row r="8" spans="2:3" x14ac:dyDescent="0.25">
      <c r="B8" s="3" t="s">
        <v>5</v>
      </c>
      <c r="C8" s="4">
        <v>20</v>
      </c>
    </row>
    <row r="9" spans="2:3" x14ac:dyDescent="0.25">
      <c r="B9" s="3" t="s">
        <v>6</v>
      </c>
      <c r="C9" s="4">
        <v>100</v>
      </c>
    </row>
    <row r="10" spans="2:3" x14ac:dyDescent="0.25">
      <c r="B10" s="3" t="s">
        <v>7</v>
      </c>
      <c r="C10" s="4">
        <v>111</v>
      </c>
    </row>
    <row r="11" spans="2:3" x14ac:dyDescent="0.25">
      <c r="B11" s="3" t="s">
        <v>8</v>
      </c>
      <c r="C11" s="5"/>
    </row>
    <row r="12" spans="2:3" x14ac:dyDescent="0.25">
      <c r="B12" s="3" t="s">
        <v>9</v>
      </c>
      <c r="C12" s="4">
        <v>-200</v>
      </c>
    </row>
    <row r="13" spans="2:3" x14ac:dyDescent="0.25">
      <c r="B13" s="3" t="s">
        <v>10</v>
      </c>
      <c r="C13" s="4">
        <v>35</v>
      </c>
    </row>
    <row r="14" spans="2:3" x14ac:dyDescent="0.25">
      <c r="B14" s="3" t="s">
        <v>11</v>
      </c>
      <c r="C14" s="4">
        <v>300</v>
      </c>
    </row>
    <row r="15" spans="2:3" x14ac:dyDescent="0.25">
      <c r="B15" s="3" t="s">
        <v>12</v>
      </c>
      <c r="C15" s="4">
        <v>22</v>
      </c>
    </row>
    <row r="16" spans="2:3" x14ac:dyDescent="0.25">
      <c r="B16" s="3" t="s">
        <v>13</v>
      </c>
      <c r="C16" s="4">
        <v>-70</v>
      </c>
    </row>
    <row r="17" spans="2:8" x14ac:dyDescent="0.25">
      <c r="B17" s="3" t="s">
        <v>14</v>
      </c>
      <c r="C17" s="4">
        <v>20</v>
      </c>
    </row>
    <row r="18" spans="2:8" ht="15.75" thickBot="1" x14ac:dyDescent="0.3">
      <c r="B18" s="6" t="s">
        <v>15</v>
      </c>
      <c r="C18" s="7"/>
    </row>
    <row r="22" spans="2:8" x14ac:dyDescent="0.25">
      <c r="E22" s="19" t="s">
        <v>97</v>
      </c>
      <c r="F22" s="20"/>
      <c r="G22" s="20"/>
      <c r="H22" s="20"/>
    </row>
    <row r="23" spans="2:8" x14ac:dyDescent="0.25">
      <c r="E23" s="20" t="s">
        <v>96</v>
      </c>
      <c r="F23" s="20"/>
      <c r="G23" s="20"/>
      <c r="H23" s="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Waterfall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2018-02-01T18:49:45Z</dcterms:created>
  <dcterms:modified xsi:type="dcterms:W3CDTF">2023-04-14T12:14:55Z</dcterms:modified>
</cp:coreProperties>
</file>