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WEBSITES\_001_EXCELKID.COM\_01_CIKKEK\_201-250\217 - POLAR-PLOT\"/>
    </mc:Choice>
  </mc:AlternateContent>
  <xr:revisionPtr revIDLastSave="0" documentId="13_ncr:1_{2B523077-2CCB-473E-A47B-EC6B4BE6FC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3" l="1"/>
  <c r="I6" i="3"/>
  <c r="I7" i="3"/>
  <c r="I8" i="3"/>
  <c r="I9" i="3"/>
  <c r="I10" i="3"/>
  <c r="I11" i="3"/>
  <c r="I12" i="3"/>
  <c r="I13" i="3"/>
  <c r="I14" i="3"/>
  <c r="I15" i="3"/>
  <c r="I4" i="3"/>
  <c r="H5" i="3"/>
  <c r="H6" i="3"/>
  <c r="H7" i="3"/>
  <c r="H8" i="3"/>
  <c r="H9" i="3"/>
  <c r="H10" i="3"/>
  <c r="H11" i="3"/>
  <c r="H12" i="3"/>
  <c r="H13" i="3"/>
  <c r="H14" i="3"/>
  <c r="H15" i="3"/>
  <c r="H4" i="3"/>
  <c r="G6" i="3" l="1"/>
  <c r="G7" i="3" s="1"/>
  <c r="G8" i="3" s="1"/>
  <c r="G9" i="3" s="1"/>
  <c r="G10" i="3" s="1"/>
  <c r="G11" i="3" s="1"/>
  <c r="G12" i="3" s="1"/>
  <c r="G13" i="3" s="1"/>
  <c r="G14" i="3" s="1"/>
  <c r="G15" i="3" s="1"/>
  <c r="G5" i="3"/>
  <c r="G4" i="3"/>
  <c r="I3" i="3"/>
  <c r="L7" i="3" l="1"/>
  <c r="K7" i="3"/>
  <c r="K5" i="3"/>
  <c r="L5" i="3"/>
  <c r="H3" i="3"/>
  <c r="L15" i="3"/>
  <c r="K15" i="3"/>
  <c r="L8" i="3"/>
  <c r="K8" i="3"/>
  <c r="N3" i="3"/>
  <c r="M3" i="3"/>
  <c r="L12" i="3"/>
  <c r="K12" i="3"/>
  <c r="K6" i="3"/>
  <c r="L6" i="3"/>
  <c r="K4" i="3"/>
  <c r="L4" i="3"/>
  <c r="L14" i="3"/>
  <c r="K14" i="3"/>
  <c r="L11" i="3"/>
  <c r="K11" i="3"/>
  <c r="L13" i="3"/>
  <c r="K13" i="3"/>
  <c r="L10" i="3"/>
  <c r="K10" i="3"/>
  <c r="L9" i="3"/>
  <c r="K9" i="3"/>
  <c r="N4" i="3"/>
  <c r="N14" i="3"/>
  <c r="N12" i="3"/>
  <c r="N10" i="3"/>
  <c r="N8" i="3"/>
  <c r="N6" i="3"/>
  <c r="N13" i="3"/>
  <c r="N11" i="3"/>
  <c r="N9" i="3"/>
  <c r="N7" i="3"/>
  <c r="M5" i="3"/>
  <c r="N5" i="3"/>
  <c r="M15" i="3"/>
  <c r="M13" i="3"/>
  <c r="M11" i="3"/>
  <c r="M9" i="3"/>
  <c r="M7" i="3"/>
  <c r="N15" i="3"/>
  <c r="M14" i="3"/>
  <c r="M12" i="3"/>
  <c r="M10" i="3"/>
  <c r="M8" i="3"/>
  <c r="M6" i="3"/>
  <c r="M4" i="3"/>
  <c r="K3" i="3" l="1"/>
  <c r="L3" i="3"/>
</calcChain>
</file>

<file path=xl/sharedStrings.xml><?xml version="1.0" encoding="utf-8"?>
<sst xmlns="http://schemas.openxmlformats.org/spreadsheetml/2006/main" count="47" uniqueCount="20">
  <si>
    <t>Angle</t>
  </si>
  <si>
    <t>Month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</si>
  <si>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</si>
  <si>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</si>
  <si>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</si>
  <si>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</si>
  <si>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</si>
  <si>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</si>
  <si>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</si>
  <si>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</si>
  <si>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</si>
  <si>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</si>
  <si>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</si>
  <si>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</si>
  <si>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Start</t>
  </si>
  <si>
    <t>Service Level (%)</t>
  </si>
  <si>
    <t>XYZ Inc.</t>
  </si>
  <si>
    <t>ABC Inc.</t>
  </si>
  <si>
    <t>ABC Inc. (R)</t>
  </si>
  <si>
    <t>XYZ Inc.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</si>
</sst>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/>
    <xf numFmtId="9" fontId="3" fillId="0" borderId="0" xfId="0" applyNumberFormat="1" applyFont="1"/>
    <xf numFmtId="9" fontId="3" fillId="3" borderId="0" xfId="1" applyFont="1" applyFill="1"/>
    <xf numFmtId="164" fontId="3" fillId="0" borderId="0" xfId="0" applyNumberFormat="1" applyFont="1"/>
    <xf numFmtId="0" fontId="2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ABC Inc vs XYZ Inc Performance</a:t>
            </a:r>
            <a:r>
              <a:rPr lang="en-US" baseline="0"/>
              <a:t> comparison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B64A-4446-A3BD-D23266D7FA9C}"/>
              </c:ext>
            </c:extLst>
          </c:dPt>
          <c:val>
            <c:numRef>
              <c:f>Sheet1!$Q$3:$AB$3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A7-49A1-B952-D0124C635D88}"/>
            </c:ext>
          </c:extLst>
        </c:ser>
        <c:ser>
          <c:idx val="1"/>
          <c:order val="1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B64A-4446-A3BD-D23266D7FA9C}"/>
              </c:ext>
            </c:extLst>
          </c:dPt>
          <c:val>
            <c:numRef>
              <c:f>Sheet1!$Q$4:$AB$4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A7-49A1-B952-D0124C635D88}"/>
            </c:ext>
          </c:extLst>
        </c:ser>
        <c:ser>
          <c:idx val="2"/>
          <c:order val="2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B64A-4446-A3BD-D23266D7FA9C}"/>
              </c:ext>
            </c:extLst>
          </c:dPt>
          <c:val>
            <c:numRef>
              <c:f>Sheet1!$Q$5:$AB$5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A7-49A1-B952-D0124C635D88}"/>
            </c:ext>
          </c:extLst>
        </c:ser>
        <c:ser>
          <c:idx val="3"/>
          <c:order val="3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B64A-4446-A3BD-D23266D7FA9C}"/>
              </c:ext>
            </c:extLst>
          </c:dPt>
          <c:val>
            <c:numRef>
              <c:f>Sheet1!$Q$6:$AB$6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A7-49A1-B952-D0124C635D88}"/>
            </c:ext>
          </c:extLst>
        </c:ser>
        <c:ser>
          <c:idx val="4"/>
          <c:order val="4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B64A-4446-A3BD-D23266D7FA9C}"/>
              </c:ext>
            </c:extLst>
          </c:dPt>
          <c:val>
            <c:numRef>
              <c:f>Sheet1!$Q$7:$AB$7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A7-49A1-B952-D0124C635D88}"/>
            </c:ext>
          </c:extLst>
        </c:ser>
        <c:ser>
          <c:idx val="5"/>
          <c:order val="5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B64A-4446-A3BD-D23266D7FA9C}"/>
              </c:ext>
            </c:extLst>
          </c:dPt>
          <c:val>
            <c:numRef>
              <c:f>Sheet1!$Q$8:$AB$8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A7-49A1-B952-D0124C635D88}"/>
            </c:ext>
          </c:extLst>
        </c:ser>
        <c:ser>
          <c:idx val="6"/>
          <c:order val="6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B64A-4446-A3BD-D23266D7FA9C}"/>
              </c:ext>
            </c:extLst>
          </c:dPt>
          <c:val>
            <c:numRef>
              <c:f>Sheet1!$Q$9:$AB$9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A7-49A1-B952-D0124C635D88}"/>
            </c:ext>
          </c:extLst>
        </c:ser>
        <c:ser>
          <c:idx val="7"/>
          <c:order val="7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B64A-4446-A3BD-D23266D7FA9C}"/>
              </c:ext>
            </c:extLst>
          </c:dPt>
          <c:val>
            <c:numRef>
              <c:f>Sheet1!$Q$10:$AB$10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A7-49A1-B952-D0124C635D88}"/>
            </c:ext>
          </c:extLst>
        </c:ser>
        <c:ser>
          <c:idx val="8"/>
          <c:order val="8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9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B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D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F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1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3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5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7-B64A-4446-A3BD-D23266D7FA9C}"/>
              </c:ext>
            </c:extLst>
          </c:dPt>
          <c:val>
            <c:numRef>
              <c:f>Sheet1!$Q$11:$AB$11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A7-49A1-B952-D0124C635D88}"/>
            </c:ext>
          </c:extLst>
        </c:ser>
        <c:ser>
          <c:idx val="9"/>
          <c:order val="9"/>
          <c:spPr>
            <a:noFill/>
            <a:ln w="6350">
              <a:solidFill>
                <a:schemeClr val="bg1">
                  <a:lumMod val="85000"/>
                </a:schemeClr>
              </a:solidFill>
            </a:ln>
          </c:spPr>
          <c:dPt>
            <c:idx val="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9-B64A-4446-A3BD-D23266D7FA9C}"/>
              </c:ext>
            </c:extLst>
          </c:dPt>
          <c:dPt>
            <c:idx val="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B-B64A-4446-A3BD-D23266D7FA9C}"/>
              </c:ext>
            </c:extLst>
          </c:dPt>
          <c:dPt>
            <c:idx val="2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D-B64A-4446-A3BD-D23266D7FA9C}"/>
              </c:ext>
            </c:extLst>
          </c:dPt>
          <c:dPt>
            <c:idx val="3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F-B64A-4446-A3BD-D23266D7FA9C}"/>
              </c:ext>
            </c:extLst>
          </c:dPt>
          <c:dPt>
            <c:idx val="4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1-B64A-4446-A3BD-D23266D7FA9C}"/>
              </c:ext>
            </c:extLst>
          </c:dPt>
          <c:dPt>
            <c:idx val="5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3-B64A-4446-A3BD-D23266D7FA9C}"/>
              </c:ext>
            </c:extLst>
          </c:dPt>
          <c:dPt>
            <c:idx val="6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5-B64A-4446-A3BD-D23266D7FA9C}"/>
              </c:ext>
            </c:extLst>
          </c:dPt>
          <c:dPt>
            <c:idx val="7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7-B64A-4446-A3BD-D23266D7FA9C}"/>
              </c:ext>
            </c:extLst>
          </c:dPt>
          <c:dPt>
            <c:idx val="8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9-B64A-4446-A3BD-D23266D7FA9C}"/>
              </c:ext>
            </c:extLst>
          </c:dPt>
          <c:dPt>
            <c:idx val="9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B-B64A-4446-A3BD-D23266D7FA9C}"/>
              </c:ext>
            </c:extLst>
          </c:dPt>
          <c:dPt>
            <c:idx val="10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D-B64A-4446-A3BD-D23266D7FA9C}"/>
              </c:ext>
            </c:extLst>
          </c:dPt>
          <c:dPt>
            <c:idx val="11"/>
            <c:bubble3D val="0"/>
            <c:spPr>
              <a:noFill/>
              <a:ln w="6350"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F-B64A-4446-A3BD-D23266D7FA9C}"/>
              </c:ext>
            </c:extLst>
          </c:dPt>
          <c:val>
            <c:numRef>
              <c:f>Sheet1!$Q$12:$AB$12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A7-49A1-B952-D0124C635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15"/>
      </c:doughnutChart>
      <c:scatterChart>
        <c:scatterStyle val="smoothMarker"/>
        <c:varyColors val="0"/>
        <c:ser>
          <c:idx val="10"/>
          <c:order val="10"/>
          <c:tx>
            <c:strRef>
              <c:f>Sheet1!$L$2</c:f>
              <c:strCache>
                <c:ptCount val="1"/>
                <c:pt idx="0">
                  <c:v>ABC Inc.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Sheet1!$K$3:$K$15</c:f>
              <c:numCache>
                <c:formatCode>0.0</c:formatCode>
                <c:ptCount val="13"/>
                <c:pt idx="0">
                  <c:v>0</c:v>
                </c:pt>
                <c:pt idx="1">
                  <c:v>3.0499999999999994</c:v>
                </c:pt>
                <c:pt idx="2">
                  <c:v>6.6683956091401777</c:v>
                </c:pt>
                <c:pt idx="3">
                  <c:v>5.4</c:v>
                </c:pt>
                <c:pt idx="4">
                  <c:v>4.676537180435969</c:v>
                </c:pt>
                <c:pt idx="5">
                  <c:v>3.1999999999999997</c:v>
                </c:pt>
                <c:pt idx="6">
                  <c:v>4.778078974143618E-16</c:v>
                </c:pt>
                <c:pt idx="7">
                  <c:v>-3.5500000000000007</c:v>
                </c:pt>
                <c:pt idx="8">
                  <c:v>-5.7157676649772933</c:v>
                </c:pt>
                <c:pt idx="9">
                  <c:v>-7.4</c:v>
                </c:pt>
                <c:pt idx="10">
                  <c:v>-6.4085879880048457</c:v>
                </c:pt>
                <c:pt idx="11">
                  <c:v>-3.7000000000000033</c:v>
                </c:pt>
                <c:pt idx="12">
                  <c:v>-1.7642137750684128E-15</c:v>
                </c:pt>
              </c:numCache>
            </c:numRef>
          </c:xVal>
          <c:yVal>
            <c:numRef>
              <c:f>Sheet1!$L$3:$L$15</c:f>
              <c:numCache>
                <c:formatCode>0.0</c:formatCode>
                <c:ptCount val="13"/>
                <c:pt idx="0">
                  <c:v>7.2</c:v>
                </c:pt>
                <c:pt idx="1">
                  <c:v>5.2827549630850754</c:v>
                </c:pt>
                <c:pt idx="2">
                  <c:v>3.850000000000001</c:v>
                </c:pt>
                <c:pt idx="3">
                  <c:v>3.307900828253274E-16</c:v>
                </c:pt>
                <c:pt idx="4">
                  <c:v>-2.6999999999999988</c:v>
                </c:pt>
                <c:pt idx="5">
                  <c:v>-5.5425625842204083</c:v>
                </c:pt>
                <c:pt idx="6">
                  <c:v>-3.9</c:v>
                </c:pt>
                <c:pt idx="7">
                  <c:v>-6.1487803668695138</c:v>
                </c:pt>
                <c:pt idx="8">
                  <c:v>-3.3000000000000029</c:v>
                </c:pt>
                <c:pt idx="9">
                  <c:v>-1.3599147849485682E-15</c:v>
                </c:pt>
                <c:pt idx="10">
                  <c:v>3.7000000000000011</c:v>
                </c:pt>
                <c:pt idx="11">
                  <c:v>6.408587988004844</c:v>
                </c:pt>
                <c:pt idx="12">
                  <c:v>7.2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FA7-49A1-B952-D0124C635D88}"/>
            </c:ext>
          </c:extLst>
        </c:ser>
        <c:ser>
          <c:idx val="11"/>
          <c:order val="11"/>
          <c:tx>
            <c:strRef>
              <c:f>Sheet1!$N$2</c:f>
              <c:strCache>
                <c:ptCount val="1"/>
                <c:pt idx="0">
                  <c:v>XYZ Inc.</c:v>
                </c:pt>
              </c:strCache>
            </c:strRef>
          </c:tx>
          <c:spPr>
            <a:ln w="444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2535214599861682E-2"/>
                  <c:y val="-8.4870390967651962E-2"/>
                </c:manualLayout>
              </c:layout>
              <c:tx>
                <c:rich>
                  <a:bodyPr/>
                  <a:lstStyle/>
                  <a:p>
                    <a:fld id="{ADA6D21D-F0F3-494D-AE73-5E488B79B0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FA7-49A1-B952-D0124C635D88}"/>
                </c:ext>
              </c:extLst>
            </c:dLbl>
            <c:dLbl>
              <c:idx val="1"/>
              <c:layout>
                <c:manualLayout>
                  <c:x val="4.3192494649734896E-2"/>
                  <c:y val="-0.11934898729826053"/>
                </c:manualLayout>
              </c:layout>
              <c:tx>
                <c:rich>
                  <a:bodyPr/>
                  <a:lstStyle/>
                  <a:p>
                    <a:fld id="{AE0F176C-9DEB-408B-9217-71A3BF34FF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FA7-49A1-B952-D0124C635D88}"/>
                </c:ext>
              </c:extLst>
            </c:dLbl>
            <c:dLbl>
              <c:idx val="2"/>
              <c:layout>
                <c:manualLayout>
                  <c:x val="4.3192494649734757E-2"/>
                  <c:y val="-5.3043994354782945E-3"/>
                </c:manualLayout>
              </c:layout>
              <c:tx>
                <c:rich>
                  <a:bodyPr/>
                  <a:lstStyle/>
                  <a:p>
                    <a:fld id="{776DF2C8-A2F1-4CD4-B3DF-D418892D4A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FA7-49A1-B952-D0124C635D88}"/>
                </c:ext>
              </c:extLst>
            </c:dLbl>
            <c:dLbl>
              <c:idx val="3"/>
              <c:layout>
                <c:manualLayout>
                  <c:x val="6.3849774699608106E-2"/>
                  <c:y val="0"/>
                </c:manualLayout>
              </c:layout>
              <c:tx>
                <c:rich>
                  <a:bodyPr/>
                  <a:lstStyle/>
                  <a:p>
                    <a:fld id="{2941D31D-796D-4E82-84DB-33353EF05E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FA7-49A1-B952-D0124C635D88}"/>
                </c:ext>
              </c:extLst>
            </c:dLbl>
            <c:dLbl>
              <c:idx val="4"/>
              <c:layout>
                <c:manualLayout>
                  <c:x val="3.3802821899792522E-2"/>
                  <c:y val="3.4478596330608499E-2"/>
                </c:manualLayout>
              </c:layout>
              <c:tx>
                <c:rich>
                  <a:bodyPr/>
                  <a:lstStyle/>
                  <a:p>
                    <a:fld id="{97F7420F-40D9-4C75-9A4F-267765990B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FA7-49A1-B952-D0124C635D88}"/>
                </c:ext>
              </c:extLst>
            </c:dLbl>
            <c:dLbl>
              <c:idx val="5"/>
              <c:layout>
                <c:manualLayout>
                  <c:x val="8.7096972600888643E-3"/>
                  <c:y val="8.42102526598905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100" b="1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E29CE0F-8F03-4EC8-B370-D8A16EA78B21}" type="CELLRANGE">
                      <a:rPr lang="en-US"/>
                      <a:pPr>
                        <a:defRPr sz="1100" b="1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926163221311605E-2"/>
                      <c:h val="4.637972429264453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FA7-49A1-B952-D0124C635D88}"/>
                </c:ext>
              </c:extLst>
            </c:dLbl>
            <c:dLbl>
              <c:idx val="6"/>
              <c:layout>
                <c:manualLayout>
                  <c:x val="-2.6291083699838631E-2"/>
                  <c:y val="0.19891497883043421"/>
                </c:manualLayout>
              </c:layout>
              <c:tx>
                <c:rich>
                  <a:bodyPr/>
                  <a:lstStyle/>
                  <a:p>
                    <a:fld id="{63C2B656-8E92-414A-81E4-B3DC259BC9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FA7-49A1-B952-D0124C635D88}"/>
                </c:ext>
              </c:extLst>
            </c:dLbl>
            <c:dLbl>
              <c:idx val="7"/>
              <c:layout>
                <c:manualLayout>
                  <c:x val="-8.075118564950437E-2"/>
                  <c:y val="5.5696194072521389E-2"/>
                </c:manualLayout>
              </c:layout>
              <c:tx>
                <c:rich>
                  <a:bodyPr/>
                  <a:lstStyle/>
                  <a:p>
                    <a:fld id="{2EED4580-5AD3-4EB9-9F86-C35C2FB907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FA7-49A1-B952-D0124C635D88}"/>
                </c:ext>
              </c:extLst>
            </c:dLbl>
            <c:dLbl>
              <c:idx val="8"/>
              <c:layout>
                <c:manualLayout>
                  <c:x val="-0.13145541849919318"/>
                  <c:y val="6.3652793225738954E-2"/>
                </c:manualLayout>
              </c:layout>
              <c:tx>
                <c:rich>
                  <a:bodyPr/>
                  <a:lstStyle/>
                  <a:p>
                    <a:fld id="{510CB687-8911-413E-B7A0-8ABBB42594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FA7-49A1-B952-D0124C635D88}"/>
                </c:ext>
              </c:extLst>
            </c:dLbl>
            <c:dLbl>
              <c:idx val="9"/>
              <c:layout>
                <c:manualLayout>
                  <c:x val="-0.10140846569937757"/>
                  <c:y val="-5.3043994354782459E-3"/>
                </c:manualLayout>
              </c:layout>
              <c:tx>
                <c:rich>
                  <a:bodyPr/>
                  <a:lstStyle/>
                  <a:p>
                    <a:fld id="{57E821D1-59A5-4623-BECB-978A4FD1F2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3FA7-49A1-B952-D0124C635D88}"/>
                </c:ext>
              </c:extLst>
            </c:dLbl>
            <c:dLbl>
              <c:idx val="10"/>
              <c:layout>
                <c:manualLayout>
                  <c:x val="-8.4507054749481308E-2"/>
                  <c:y val="-5.0391794637043338E-2"/>
                </c:manualLayout>
              </c:layout>
              <c:tx>
                <c:rich>
                  <a:bodyPr/>
                  <a:lstStyle/>
                  <a:p>
                    <a:fld id="{0BED6847-1B4E-4BBD-A77E-EBB716940D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FA7-49A1-B952-D0124C635D88}"/>
                </c:ext>
              </c:extLst>
            </c:dLbl>
            <c:dLbl>
              <c:idx val="11"/>
              <c:layout>
                <c:manualLayout>
                  <c:x val="-6.1971840149619629E-2"/>
                  <c:y val="-6.895719266121722E-2"/>
                </c:manualLayout>
              </c:layout>
              <c:tx>
                <c:rich>
                  <a:bodyPr/>
                  <a:lstStyle/>
                  <a:p>
                    <a:fld id="{5A8B4223-9EB0-4187-86E3-F310ADB2EA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FA7-49A1-B952-D0124C635D8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3FA7-49A1-B952-D0124C635D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Sheet1!$M$3:$M$15</c:f>
              <c:numCache>
                <c:formatCode>0.0</c:formatCode>
                <c:ptCount val="13"/>
                <c:pt idx="0">
                  <c:v>0</c:v>
                </c:pt>
                <c:pt idx="1">
                  <c:v>3.5999999999999996</c:v>
                </c:pt>
                <c:pt idx="2">
                  <c:v>8.4870489570874987</c:v>
                </c:pt>
                <c:pt idx="3">
                  <c:v>7.8</c:v>
                </c:pt>
                <c:pt idx="4">
                  <c:v>7.8808311744383923</c:v>
                </c:pt>
                <c:pt idx="5">
                  <c:v>4.3999999999999995</c:v>
                </c:pt>
                <c:pt idx="6">
                  <c:v>7.2283758839608581E-16</c:v>
                </c:pt>
                <c:pt idx="7">
                  <c:v>-4.8500000000000005</c:v>
                </c:pt>
                <c:pt idx="8">
                  <c:v>-6.148780366869512</c:v>
                </c:pt>
                <c:pt idx="9">
                  <c:v>-8.9</c:v>
                </c:pt>
                <c:pt idx="10">
                  <c:v>-7.7942286340599471</c:v>
                </c:pt>
                <c:pt idx="11">
                  <c:v>-4.5000000000000036</c:v>
                </c:pt>
                <c:pt idx="12">
                  <c:v>-2.1562612806391712E-15</c:v>
                </c:pt>
              </c:numCache>
            </c:numRef>
          </c:xVal>
          <c:yVal>
            <c:numRef>
              <c:f>Sheet1!$N$3:$N$15</c:f>
              <c:numCache>
                <c:formatCode>0.0</c:formatCode>
                <c:ptCount val="13"/>
                <c:pt idx="0">
                  <c:v>8.8000000000000007</c:v>
                </c:pt>
                <c:pt idx="1">
                  <c:v>6.235382907247959</c:v>
                </c:pt>
                <c:pt idx="2">
                  <c:v>4.9000000000000012</c:v>
                </c:pt>
                <c:pt idx="3">
                  <c:v>4.778078974143618E-16</c:v>
                </c:pt>
                <c:pt idx="4">
                  <c:v>-4.549999999999998</c:v>
                </c:pt>
                <c:pt idx="5">
                  <c:v>-7.6210235533030612</c:v>
                </c:pt>
                <c:pt idx="6">
                  <c:v>-5.9</c:v>
                </c:pt>
                <c:pt idx="7">
                  <c:v>-8.4004464167090536</c:v>
                </c:pt>
                <c:pt idx="8">
                  <c:v>-3.5500000000000029</c:v>
                </c:pt>
                <c:pt idx="9">
                  <c:v>-1.6355731873030077E-15</c:v>
                </c:pt>
                <c:pt idx="10">
                  <c:v>4.5000000000000009</c:v>
                </c:pt>
                <c:pt idx="11">
                  <c:v>7.7942286340599454</c:v>
                </c:pt>
                <c:pt idx="12">
                  <c:v>8.8000000000000007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Sheet1!$B$4:$B$15</c15:f>
                <c15:dlblRangeCache>
                  <c:ptCount val="12"/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3FA7-49A1-B952-D0124C635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890672"/>
        <c:axId val="564887792"/>
      </c:scatterChart>
      <c:valAx>
        <c:axId val="564887792"/>
        <c:scaling>
          <c:orientation val="minMax"/>
          <c:max val="10"/>
          <c:min val="-10"/>
        </c:scaling>
        <c:delete val="1"/>
        <c:axPos val="l"/>
        <c:numFmt formatCode="0.0" sourceLinked="1"/>
        <c:majorTickMark val="out"/>
        <c:minorTickMark val="none"/>
        <c:tickLblPos val="nextTo"/>
        <c:crossAx val="564890672"/>
        <c:crosses val="autoZero"/>
        <c:crossBetween val="midCat"/>
      </c:valAx>
      <c:valAx>
        <c:axId val="564890672"/>
        <c:scaling>
          <c:orientation val="minMax"/>
          <c:max val="10"/>
          <c:min val="-10"/>
        </c:scaling>
        <c:delete val="1"/>
        <c:axPos val="b"/>
        <c:numFmt formatCode="0.0" sourceLinked="1"/>
        <c:majorTickMark val="out"/>
        <c:minorTickMark val="none"/>
        <c:tickLblPos val="nextTo"/>
        <c:crossAx val="56488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25977</xdr:colOff>
      <xdr:row>3</xdr:row>
      <xdr:rowOff>164522</xdr:rowOff>
    </xdr:from>
    <xdr:to>
      <xdr:col>30</xdr:col>
      <xdr:colOff>112568</xdr:colOff>
      <xdr:row>26</xdr:row>
      <xdr:rowOff>43295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4BF967-9C1E-B364-AD5A-E6A52B122A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97A0-CEA4-4EF1-B7DA-9D9DE4684993}">
  <dimension ref="B2:AB18"/>
  <sheetViews>
    <sheetView tabSelected="1" zoomScale="110" zoomScaleNormal="110" workbookViewId="0">
      <selection activeCell="L20" sqref="L20"/>
    </sheetView>
  </sheetViews>
  <sheetFormatPr defaultRowHeight="16.5" x14ac:dyDescent="0.3"/>
  <cols>
    <col min="1" max="1" width="2.42578125" style="1" customWidth="1"/>
    <col min="2" max="2" width="9.140625" style="1"/>
    <col min="3" max="3" width="12.7109375" style="1" customWidth="1"/>
    <col min="4" max="4" width="12.85546875" style="1" bestFit="1" customWidth="1"/>
    <col min="5" max="5" width="3.85546875" style="1" customWidth="1"/>
    <col min="6" max="6" width="8" style="1" hidden="1" customWidth="1"/>
    <col min="7" max="7" width="7.140625" style="1" hidden="1" customWidth="1"/>
    <col min="8" max="8" width="13.5703125" style="1" hidden="1" customWidth="1"/>
    <col min="9" max="9" width="13.140625" style="1" hidden="1" customWidth="1"/>
    <col min="10" max="10" width="4" style="1" hidden="1" customWidth="1"/>
    <col min="11" max="11" width="4.7109375" style="1" bestFit="1" customWidth="1"/>
    <col min="12" max="12" width="9.7109375" style="1" bestFit="1" customWidth="1"/>
    <col min="13" max="13" width="4.7109375" style="1" bestFit="1" customWidth="1"/>
    <col min="14" max="14" width="9.42578125" style="1" bestFit="1" customWidth="1"/>
    <col min="15" max="15" width="5.140625" style="1" customWidth="1"/>
    <col min="16" max="16" width="6.5703125" style="1" customWidth="1"/>
    <col min="17" max="17" width="4.7109375" style="1" bestFit="1" customWidth="1"/>
    <col min="18" max="18" width="4.85546875" style="1" bestFit="1" customWidth="1"/>
    <col min="19" max="19" width="5.28515625" style="1" bestFit="1" customWidth="1"/>
    <col min="20" max="20" width="5" style="1" bestFit="1" customWidth="1"/>
    <col min="21" max="21" width="5.5703125" style="1" bestFit="1" customWidth="1"/>
    <col min="22" max="22" width="4.85546875" style="1" bestFit="1" customWidth="1"/>
    <col min="23" max="23" width="4.140625" style="1" bestFit="1" customWidth="1"/>
    <col min="24" max="24" width="5.42578125" style="1" bestFit="1" customWidth="1"/>
    <col min="25" max="25" width="4.85546875" style="1" bestFit="1" customWidth="1"/>
    <col min="26" max="26" width="4.7109375" style="1" bestFit="1" customWidth="1"/>
    <col min="27" max="27" width="5.42578125" style="1" bestFit="1" customWidth="1"/>
    <col min="28" max="28" width="5" style="1" bestFit="1" customWidth="1"/>
    <col min="29" max="16384" width="9.140625" style="1"/>
  </cols>
  <sheetData>
    <row r="2" spans="2:28" x14ac:dyDescent="0.3">
      <c r="B2" s="6" t="s">
        <v>15</v>
      </c>
      <c r="C2" s="6"/>
      <c r="D2" s="6"/>
      <c r="F2" s="2" t="s">
        <v>1</v>
      </c>
      <c r="G2" s="2" t="s">
        <v>0</v>
      </c>
      <c r="H2" s="2" t="s">
        <v>18</v>
      </c>
      <c r="I2" s="2" t="s">
        <v>19</v>
      </c>
      <c r="L2" s="2" t="s">
        <v>17</v>
      </c>
      <c r="N2" s="2" t="s">
        <v>16</v>
      </c>
      <c r="P2" s="2"/>
      <c r="Q2" s="2" t="s">
        <v>3</v>
      </c>
      <c r="R2" s="2" t="s">
        <v>4</v>
      </c>
      <c r="S2" s="2" t="s">
        <v>5</v>
      </c>
      <c r="T2" s="2" t="s">
        <v>6</v>
      </c>
      <c r="U2" s="2" t="s">
        <v>7</v>
      </c>
      <c r="V2" s="2" t="s">
        <v>8</v>
      </c>
      <c r="W2" s="2" t="s">
        <v>9</v>
      </c>
      <c r="X2" s="2" t="s">
        <v>10</v>
      </c>
      <c r="Y2" s="2" t="s">
        <v>11</v>
      </c>
      <c r="Z2" s="2" t="s">
        <v>12</v>
      </c>
      <c r="AA2" s="2" t="s">
        <v>13</v>
      </c>
      <c r="AB2" s="2" t="s">
        <v>2</v>
      </c>
    </row>
    <row r="3" spans="2:28" x14ac:dyDescent="0.3">
      <c r="B3" s="2" t="s">
        <v>1</v>
      </c>
      <c r="C3" s="2" t="s">
        <v>17</v>
      </c>
      <c r="D3" s="2" t="s">
        <v>16</v>
      </c>
      <c r="F3" s="1" t="s">
        <v>14</v>
      </c>
      <c r="G3" s="1">
        <v>0</v>
      </c>
      <c r="H3" s="1">
        <f>H15</f>
        <v>7.2</v>
      </c>
      <c r="I3" s="1">
        <f>I15</f>
        <v>8.8000000000000007</v>
      </c>
      <c r="K3" s="5">
        <f>H3*SIN(G3/180*PI())</f>
        <v>0</v>
      </c>
      <c r="L3" s="5">
        <f>H3*COS(G3/180*PI())</f>
        <v>7.2</v>
      </c>
      <c r="M3" s="5">
        <f>I3*SIN(G3/180*PI())</f>
        <v>0</v>
      </c>
      <c r="N3" s="5">
        <f>I3*COS(G3/180*PI())</f>
        <v>8.8000000000000007</v>
      </c>
      <c r="P3" s="4">
        <v>0.1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1">
        <v>1</v>
      </c>
      <c r="AA3" s="1">
        <v>1</v>
      </c>
      <c r="AB3" s="1">
        <v>1</v>
      </c>
    </row>
    <row r="4" spans="2:28" x14ac:dyDescent="0.3">
      <c r="B4" s="1" t="s">
        <v>3</v>
      </c>
      <c r="C4" s="1">
        <v>61</v>
      </c>
      <c r="D4" s="1">
        <v>72</v>
      </c>
      <c r="F4" s="1" t="s">
        <v>3</v>
      </c>
      <c r="G4" s="1">
        <f>360/12</f>
        <v>30</v>
      </c>
      <c r="H4" s="1">
        <f>C4/10</f>
        <v>6.1</v>
      </c>
      <c r="I4" s="1">
        <f>D4/10</f>
        <v>7.2</v>
      </c>
      <c r="K4" s="5">
        <f t="shared" ref="K4:K15" si="0">H4*SIN(G4/180*PI())</f>
        <v>3.0499999999999994</v>
      </c>
      <c r="L4" s="5">
        <f t="shared" ref="L4:L15" si="1">H4*COS(G4/180*PI())</f>
        <v>5.2827549630850754</v>
      </c>
      <c r="M4" s="5">
        <f t="shared" ref="M4:M15" si="2">I4*SIN(G4/180*PI())</f>
        <v>3.5999999999999996</v>
      </c>
      <c r="N4" s="5">
        <f t="shared" ref="N4:N15" si="3">I4*COS(G4/180*PI())</f>
        <v>6.235382907247959</v>
      </c>
      <c r="P4" s="4">
        <v>0.2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  <c r="AA4" s="1">
        <v>1</v>
      </c>
      <c r="AB4" s="1">
        <v>1</v>
      </c>
    </row>
    <row r="5" spans="2:28" x14ac:dyDescent="0.3">
      <c r="B5" s="1" t="s">
        <v>4</v>
      </c>
      <c r="C5" s="1">
        <v>77</v>
      </c>
      <c r="D5" s="1">
        <v>98</v>
      </c>
      <c r="F5" s="1" t="s">
        <v>4</v>
      </c>
      <c r="G5" s="1">
        <f>G4+360/12</f>
        <v>60</v>
      </c>
      <c r="H5" s="1">
        <f t="shared" ref="H5:H15" si="4">C5/10</f>
        <v>7.7</v>
      </c>
      <c r="I5" s="1">
        <f t="shared" ref="I5:I15" si="5">D5/10</f>
        <v>9.8000000000000007</v>
      </c>
      <c r="K5" s="5">
        <f t="shared" si="0"/>
        <v>6.6683956091401777</v>
      </c>
      <c r="L5" s="5">
        <f t="shared" si="1"/>
        <v>3.850000000000001</v>
      </c>
      <c r="M5" s="5">
        <f t="shared" si="2"/>
        <v>8.4870489570874987</v>
      </c>
      <c r="N5" s="5">
        <f t="shared" si="3"/>
        <v>4.9000000000000012</v>
      </c>
      <c r="P5" s="4">
        <v>0.3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  <c r="AA5" s="1">
        <v>1</v>
      </c>
      <c r="AB5" s="1">
        <v>1</v>
      </c>
    </row>
    <row r="6" spans="2:28" x14ac:dyDescent="0.3">
      <c r="B6" s="1" t="s">
        <v>5</v>
      </c>
      <c r="C6" s="1">
        <v>54</v>
      </c>
      <c r="D6" s="1">
        <v>78</v>
      </c>
      <c r="F6" s="1" t="s">
        <v>5</v>
      </c>
      <c r="G6" s="1">
        <f t="shared" ref="G6:G15" si="6">G5+360/12</f>
        <v>90</v>
      </c>
      <c r="H6" s="1">
        <f t="shared" si="4"/>
        <v>5.4</v>
      </c>
      <c r="I6" s="1">
        <f t="shared" si="5"/>
        <v>7.8</v>
      </c>
      <c r="K6" s="5">
        <f t="shared" si="0"/>
        <v>5.4</v>
      </c>
      <c r="L6" s="5">
        <f t="shared" si="1"/>
        <v>3.307900828253274E-16</v>
      </c>
      <c r="M6" s="5">
        <f t="shared" si="2"/>
        <v>7.8</v>
      </c>
      <c r="N6" s="5">
        <f t="shared" si="3"/>
        <v>4.778078974143618E-16</v>
      </c>
      <c r="P6" s="4">
        <v>0.4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</row>
    <row r="7" spans="2:28" x14ac:dyDescent="0.3">
      <c r="B7" s="1" t="s">
        <v>6</v>
      </c>
      <c r="C7" s="1">
        <v>54</v>
      </c>
      <c r="D7" s="1">
        <v>91</v>
      </c>
      <c r="F7" s="1" t="s">
        <v>6</v>
      </c>
      <c r="G7" s="1">
        <f t="shared" si="6"/>
        <v>120</v>
      </c>
      <c r="H7" s="1">
        <f t="shared" si="4"/>
        <v>5.4</v>
      </c>
      <c r="I7" s="1">
        <f t="shared" si="5"/>
        <v>9.1</v>
      </c>
      <c r="K7" s="5">
        <f t="shared" si="0"/>
        <v>4.676537180435969</v>
      </c>
      <c r="L7" s="5">
        <f t="shared" si="1"/>
        <v>-2.6999999999999988</v>
      </c>
      <c r="M7" s="5">
        <f t="shared" si="2"/>
        <v>7.8808311744383923</v>
      </c>
      <c r="N7" s="5">
        <f t="shared" si="3"/>
        <v>-4.549999999999998</v>
      </c>
      <c r="P7" s="4">
        <v>0.5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1</v>
      </c>
      <c r="Z7" s="1">
        <v>1</v>
      </c>
      <c r="AA7" s="1">
        <v>1</v>
      </c>
      <c r="AB7" s="1">
        <v>1</v>
      </c>
    </row>
    <row r="8" spans="2:28" x14ac:dyDescent="0.3">
      <c r="B8" s="1" t="s">
        <v>7</v>
      </c>
      <c r="C8" s="1">
        <v>64</v>
      </c>
      <c r="D8" s="1">
        <v>88</v>
      </c>
      <c r="F8" s="1" t="s">
        <v>7</v>
      </c>
      <c r="G8" s="1">
        <f t="shared" si="6"/>
        <v>150</v>
      </c>
      <c r="H8" s="1">
        <f t="shared" si="4"/>
        <v>6.4</v>
      </c>
      <c r="I8" s="1">
        <f t="shared" si="5"/>
        <v>8.8000000000000007</v>
      </c>
      <c r="K8" s="5">
        <f t="shared" si="0"/>
        <v>3.1999999999999997</v>
      </c>
      <c r="L8" s="5">
        <f t="shared" si="1"/>
        <v>-5.5425625842204083</v>
      </c>
      <c r="M8" s="5">
        <f t="shared" si="2"/>
        <v>4.3999999999999995</v>
      </c>
      <c r="N8" s="5">
        <f t="shared" si="3"/>
        <v>-7.6210235533030612</v>
      </c>
      <c r="P8" s="4">
        <v>0.6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  <c r="Z8" s="1">
        <v>1</v>
      </c>
      <c r="AA8" s="1">
        <v>1</v>
      </c>
      <c r="AB8" s="1">
        <v>1</v>
      </c>
    </row>
    <row r="9" spans="2:28" x14ac:dyDescent="0.3">
      <c r="B9" s="1" t="s">
        <v>8</v>
      </c>
      <c r="C9" s="1">
        <v>39</v>
      </c>
      <c r="D9" s="1">
        <v>59</v>
      </c>
      <c r="F9" s="1" t="s">
        <v>8</v>
      </c>
      <c r="G9" s="1">
        <f t="shared" si="6"/>
        <v>180</v>
      </c>
      <c r="H9" s="1">
        <f t="shared" si="4"/>
        <v>3.9</v>
      </c>
      <c r="I9" s="1">
        <f t="shared" si="5"/>
        <v>5.9</v>
      </c>
      <c r="K9" s="5">
        <f t="shared" si="0"/>
        <v>4.778078974143618E-16</v>
      </c>
      <c r="L9" s="5">
        <f t="shared" si="1"/>
        <v>-3.9</v>
      </c>
      <c r="M9" s="5">
        <f t="shared" si="2"/>
        <v>7.2283758839608581E-16</v>
      </c>
      <c r="N9" s="5">
        <f t="shared" si="3"/>
        <v>-5.9</v>
      </c>
      <c r="P9" s="4">
        <v>0.7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</row>
    <row r="10" spans="2:28" x14ac:dyDescent="0.3">
      <c r="B10" s="1" t="s">
        <v>9</v>
      </c>
      <c r="C10" s="1">
        <v>71</v>
      </c>
      <c r="D10" s="1">
        <v>97</v>
      </c>
      <c r="F10" s="1" t="s">
        <v>9</v>
      </c>
      <c r="G10" s="1">
        <f t="shared" si="6"/>
        <v>210</v>
      </c>
      <c r="H10" s="1">
        <f t="shared" si="4"/>
        <v>7.1</v>
      </c>
      <c r="I10" s="1">
        <f t="shared" si="5"/>
        <v>9.6999999999999993</v>
      </c>
      <c r="K10" s="5">
        <f t="shared" si="0"/>
        <v>-3.5500000000000007</v>
      </c>
      <c r="L10" s="5">
        <f t="shared" si="1"/>
        <v>-6.1487803668695138</v>
      </c>
      <c r="M10" s="5">
        <f t="shared" si="2"/>
        <v>-4.8500000000000005</v>
      </c>
      <c r="N10" s="5">
        <f t="shared" si="3"/>
        <v>-8.4004464167090536</v>
      </c>
      <c r="P10" s="4">
        <v>0.8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</row>
    <row r="11" spans="2:28" x14ac:dyDescent="0.3">
      <c r="B11" s="1" t="s">
        <v>10</v>
      </c>
      <c r="C11" s="1">
        <v>66</v>
      </c>
      <c r="D11" s="1">
        <v>71</v>
      </c>
      <c r="F11" s="1" t="s">
        <v>10</v>
      </c>
      <c r="G11" s="1">
        <f t="shared" si="6"/>
        <v>240</v>
      </c>
      <c r="H11" s="1">
        <f t="shared" si="4"/>
        <v>6.6</v>
      </c>
      <c r="I11" s="1">
        <f t="shared" si="5"/>
        <v>7.1</v>
      </c>
      <c r="K11" s="5">
        <f t="shared" si="0"/>
        <v>-5.7157676649772933</v>
      </c>
      <c r="L11" s="5">
        <f t="shared" si="1"/>
        <v>-3.3000000000000029</v>
      </c>
      <c r="M11" s="5">
        <f t="shared" si="2"/>
        <v>-6.148780366869512</v>
      </c>
      <c r="N11" s="5">
        <f t="shared" si="3"/>
        <v>-3.5500000000000029</v>
      </c>
      <c r="P11" s="4">
        <v>0.9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</row>
    <row r="12" spans="2:28" x14ac:dyDescent="0.3">
      <c r="B12" s="1" t="s">
        <v>11</v>
      </c>
      <c r="C12" s="1">
        <v>74</v>
      </c>
      <c r="D12" s="1">
        <v>89</v>
      </c>
      <c r="F12" s="1" t="s">
        <v>11</v>
      </c>
      <c r="G12" s="1">
        <f t="shared" si="6"/>
        <v>270</v>
      </c>
      <c r="H12" s="1">
        <f t="shared" si="4"/>
        <v>7.4</v>
      </c>
      <c r="I12" s="1">
        <f t="shared" si="5"/>
        <v>8.9</v>
      </c>
      <c r="K12" s="5">
        <f t="shared" si="0"/>
        <v>-7.4</v>
      </c>
      <c r="L12" s="5">
        <f t="shared" si="1"/>
        <v>-1.3599147849485682E-15</v>
      </c>
      <c r="M12" s="5">
        <f t="shared" si="2"/>
        <v>-8.9</v>
      </c>
      <c r="N12" s="5">
        <f t="shared" si="3"/>
        <v>-1.6355731873030077E-15</v>
      </c>
      <c r="P12" s="4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</row>
    <row r="13" spans="2:28" x14ac:dyDescent="0.3">
      <c r="B13" s="1" t="s">
        <v>12</v>
      </c>
      <c r="C13" s="1">
        <v>74</v>
      </c>
      <c r="D13" s="1">
        <v>90</v>
      </c>
      <c r="F13" s="1" t="s">
        <v>12</v>
      </c>
      <c r="G13" s="1">
        <f t="shared" si="6"/>
        <v>300</v>
      </c>
      <c r="H13" s="1">
        <f t="shared" si="4"/>
        <v>7.4</v>
      </c>
      <c r="I13" s="1">
        <f t="shared" si="5"/>
        <v>9</v>
      </c>
      <c r="K13" s="5">
        <f t="shared" si="0"/>
        <v>-6.4085879880048457</v>
      </c>
      <c r="L13" s="5">
        <f t="shared" si="1"/>
        <v>3.7000000000000011</v>
      </c>
      <c r="M13" s="5">
        <f t="shared" si="2"/>
        <v>-7.7942286340599471</v>
      </c>
      <c r="N13" s="5">
        <f t="shared" si="3"/>
        <v>4.5000000000000009</v>
      </c>
    </row>
    <row r="14" spans="2:28" x14ac:dyDescent="0.3">
      <c r="B14" s="1" t="s">
        <v>13</v>
      </c>
      <c r="C14" s="1">
        <v>74</v>
      </c>
      <c r="D14" s="1">
        <v>90</v>
      </c>
      <c r="F14" s="1" t="s">
        <v>13</v>
      </c>
      <c r="G14" s="1">
        <f t="shared" si="6"/>
        <v>330</v>
      </c>
      <c r="H14" s="1">
        <f t="shared" si="4"/>
        <v>7.4</v>
      </c>
      <c r="I14" s="1">
        <f t="shared" si="5"/>
        <v>9</v>
      </c>
      <c r="K14" s="5">
        <f t="shared" si="0"/>
        <v>-3.7000000000000033</v>
      </c>
      <c r="L14" s="5">
        <f t="shared" si="1"/>
        <v>6.408587988004844</v>
      </c>
      <c r="M14" s="5">
        <f t="shared" si="2"/>
        <v>-4.5000000000000036</v>
      </c>
      <c r="N14" s="5">
        <f t="shared" si="3"/>
        <v>7.7942286340599454</v>
      </c>
    </row>
    <row r="15" spans="2:28" x14ac:dyDescent="0.3">
      <c r="B15" s="1" t="s">
        <v>2</v>
      </c>
      <c r="C15" s="1">
        <v>72</v>
      </c>
      <c r="D15" s="1">
        <v>88</v>
      </c>
      <c r="F15" s="1" t="s">
        <v>2</v>
      </c>
      <c r="G15" s="1">
        <f t="shared" si="6"/>
        <v>360</v>
      </c>
      <c r="H15" s="1">
        <f t="shared" si="4"/>
        <v>7.2</v>
      </c>
      <c r="I15" s="1">
        <f t="shared" si="5"/>
        <v>8.8000000000000007</v>
      </c>
      <c r="K15" s="5">
        <f t="shared" si="0"/>
        <v>-1.7642137750684128E-15</v>
      </c>
      <c r="L15" s="5">
        <f t="shared" si="1"/>
        <v>7.2</v>
      </c>
      <c r="M15" s="5">
        <f t="shared" si="2"/>
        <v>-2.1562612806391712E-15</v>
      </c>
      <c r="N15" s="5">
        <f t="shared" si="3"/>
        <v>8.8000000000000007</v>
      </c>
    </row>
    <row r="18" spans="8:13" x14ac:dyDescent="0.3">
      <c r="H18" s="3"/>
      <c r="I18" s="3"/>
      <c r="K18" s="3"/>
      <c r="L18" s="3"/>
      <c r="M18" s="3"/>
    </row>
  </sheetData>
  <mergeCells count="1">
    <mergeCell ref="B2:D2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2023-09-17T09:43:12Z</dcterms:modified>
</cp:coreProperties>
</file>